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kapfannmoller/Desktop/"/>
    </mc:Choice>
  </mc:AlternateContent>
  <xr:revisionPtr revIDLastSave="0" documentId="8_{B1560EEA-7DC1-EF4F-83C4-985100AA0F70}" xr6:coauthVersionLast="36" xr6:coauthVersionMax="36" xr10:uidLastSave="{00000000-0000-0000-0000-000000000000}"/>
  <bookViews>
    <workbookView xWindow="680" yWindow="960" windowWidth="27840" windowHeight="16600" xr2:uid="{53430656-1495-E242-8867-688C89D6F6A0}"/>
  </bookViews>
  <sheets>
    <sheet name="2019" sheetId="1" r:id="rId1"/>
  </sheets>
  <definedNames>
    <definedName name="_xlnm.Print_Titles" localSheetId="0">'2019'!$4:$4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H6" i="1" s="1"/>
  <c r="N6" i="1" s="1"/>
  <c r="J6" i="1"/>
  <c r="K6" i="1" s="1"/>
  <c r="M6" i="1" s="1"/>
  <c r="E7" i="1"/>
  <c r="F7" i="1" s="1"/>
  <c r="H7" i="1" s="1"/>
  <c r="J7" i="1"/>
  <c r="K7" i="1" s="1"/>
  <c r="M7" i="1" s="1"/>
  <c r="E8" i="1"/>
  <c r="F8" i="1" s="1"/>
  <c r="H8" i="1" s="1"/>
  <c r="J8" i="1"/>
  <c r="K8" i="1" s="1"/>
  <c r="M8" i="1" s="1"/>
  <c r="E21" i="1"/>
  <c r="F21" i="1" s="1"/>
  <c r="H21" i="1" s="1"/>
  <c r="J21" i="1"/>
  <c r="K21" i="1" s="1"/>
  <c r="M21" i="1" s="1"/>
  <c r="E22" i="1"/>
  <c r="F22" i="1" s="1"/>
  <c r="H22" i="1" s="1"/>
  <c r="J22" i="1"/>
  <c r="K22" i="1" s="1"/>
  <c r="M22" i="1" s="1"/>
  <c r="N22" i="1"/>
  <c r="E23" i="1"/>
  <c r="F23" i="1" s="1"/>
  <c r="H23" i="1" s="1"/>
  <c r="J23" i="1"/>
  <c r="K23" i="1" s="1"/>
  <c r="M23" i="1" s="1"/>
  <c r="E24" i="1"/>
  <c r="F24" i="1" s="1"/>
  <c r="H24" i="1" s="1"/>
  <c r="J24" i="1"/>
  <c r="K24" i="1" s="1"/>
  <c r="M24" i="1" s="1"/>
  <c r="E25" i="1"/>
  <c r="F25" i="1" s="1"/>
  <c r="H25" i="1" s="1"/>
  <c r="J25" i="1"/>
  <c r="K25" i="1" s="1"/>
  <c r="M25" i="1" s="1"/>
  <c r="E26" i="1"/>
  <c r="F26" i="1"/>
  <c r="H26" i="1" s="1"/>
  <c r="N26" i="1" s="1"/>
  <c r="J26" i="1"/>
  <c r="K26" i="1" s="1"/>
  <c r="M26" i="1" s="1"/>
  <c r="E27" i="1"/>
  <c r="F27" i="1" s="1"/>
  <c r="H27" i="1" s="1"/>
  <c r="J27" i="1"/>
  <c r="K27" i="1"/>
  <c r="M27" i="1" s="1"/>
  <c r="E28" i="1"/>
  <c r="F28" i="1" s="1"/>
  <c r="H28" i="1" s="1"/>
  <c r="J28" i="1"/>
  <c r="K28" i="1" s="1"/>
  <c r="M28" i="1" s="1"/>
  <c r="E29" i="1"/>
  <c r="F29" i="1" s="1"/>
  <c r="H29" i="1" s="1"/>
  <c r="J29" i="1"/>
  <c r="K29" i="1" s="1"/>
  <c r="M29" i="1" s="1"/>
  <c r="E30" i="1"/>
  <c r="F30" i="1"/>
  <c r="H30" i="1" s="1"/>
  <c r="N30" i="1" s="1"/>
  <c r="J30" i="1"/>
  <c r="K30" i="1" s="1"/>
  <c r="M30" i="1" s="1"/>
  <c r="E31" i="1"/>
  <c r="F31" i="1" s="1"/>
  <c r="H31" i="1" s="1"/>
  <c r="J31" i="1"/>
  <c r="K31" i="1" s="1"/>
  <c r="M31" i="1" s="1"/>
  <c r="E34" i="1"/>
  <c r="F34" i="1" s="1"/>
  <c r="H34" i="1" s="1"/>
  <c r="J34" i="1"/>
  <c r="K34" i="1" s="1"/>
  <c r="M34" i="1" s="1"/>
  <c r="E35" i="1"/>
  <c r="F35" i="1"/>
  <c r="H35" i="1" s="1"/>
  <c r="J35" i="1"/>
  <c r="K35" i="1" s="1"/>
  <c r="M35" i="1" s="1"/>
  <c r="E36" i="1"/>
  <c r="F36" i="1" s="1"/>
  <c r="H36" i="1" s="1"/>
  <c r="J36" i="1"/>
  <c r="K36" i="1" s="1"/>
  <c r="M36" i="1" s="1"/>
  <c r="E37" i="1"/>
  <c r="F37" i="1" s="1"/>
  <c r="H37" i="1" s="1"/>
  <c r="J37" i="1"/>
  <c r="K37" i="1"/>
  <c r="M37" i="1" s="1"/>
  <c r="E38" i="1"/>
  <c r="F38" i="1" s="1"/>
  <c r="H38" i="1" s="1"/>
  <c r="J38" i="1"/>
  <c r="K38" i="1" s="1"/>
  <c r="M38" i="1" s="1"/>
  <c r="E39" i="1"/>
  <c r="F39" i="1" s="1"/>
  <c r="H39" i="1" s="1"/>
  <c r="N39" i="1" s="1"/>
  <c r="J39" i="1"/>
  <c r="K39" i="1" s="1"/>
  <c r="M39" i="1" s="1"/>
  <c r="E40" i="1"/>
  <c r="F40" i="1" s="1"/>
  <c r="H40" i="1" s="1"/>
  <c r="J40" i="1"/>
  <c r="K40" i="1" s="1"/>
  <c r="M40" i="1" s="1"/>
  <c r="N40" i="1"/>
  <c r="E41" i="1"/>
  <c r="F41" i="1" s="1"/>
  <c r="H41" i="1" s="1"/>
  <c r="J41" i="1"/>
  <c r="K41" i="1" s="1"/>
  <c r="M41" i="1" s="1"/>
  <c r="E42" i="1"/>
  <c r="F42" i="1" s="1"/>
  <c r="H42" i="1" s="1"/>
  <c r="J42" i="1"/>
  <c r="K42" i="1" s="1"/>
  <c r="M42" i="1" s="1"/>
  <c r="E43" i="1"/>
  <c r="F43" i="1" s="1"/>
  <c r="H43" i="1" s="1"/>
  <c r="J43" i="1"/>
  <c r="K43" i="1" s="1"/>
  <c r="M43" i="1" s="1"/>
  <c r="E44" i="1"/>
  <c r="F44" i="1" s="1"/>
  <c r="H44" i="1" s="1"/>
  <c r="N44" i="1" s="1"/>
  <c r="J44" i="1"/>
  <c r="K44" i="1" s="1"/>
  <c r="M44" i="1" s="1"/>
  <c r="E45" i="1"/>
  <c r="F45" i="1" s="1"/>
  <c r="H45" i="1" s="1"/>
  <c r="J45" i="1"/>
  <c r="K45" i="1" s="1"/>
  <c r="M45" i="1" s="1"/>
  <c r="E46" i="1"/>
  <c r="F46" i="1" s="1"/>
  <c r="H46" i="1" s="1"/>
  <c r="J46" i="1"/>
  <c r="K46" i="1" s="1"/>
  <c r="M46" i="1" s="1"/>
  <c r="E47" i="1"/>
  <c r="F47" i="1" s="1"/>
  <c r="H47" i="1" s="1"/>
  <c r="J47" i="1"/>
  <c r="K47" i="1"/>
  <c r="M47" i="1" s="1"/>
  <c r="E48" i="1"/>
  <c r="F48" i="1"/>
  <c r="H48" i="1"/>
  <c r="N48" i="1" s="1"/>
  <c r="J48" i="1"/>
  <c r="K48" i="1" s="1"/>
  <c r="M48" i="1" s="1"/>
  <c r="E49" i="1"/>
  <c r="F49" i="1" s="1"/>
  <c r="H49" i="1" s="1"/>
  <c r="J49" i="1"/>
  <c r="K49" i="1" s="1"/>
  <c r="M49" i="1" s="1"/>
  <c r="E50" i="1"/>
  <c r="F50" i="1" s="1"/>
  <c r="H50" i="1" s="1"/>
  <c r="J50" i="1"/>
  <c r="K50" i="1"/>
  <c r="M50" i="1" s="1"/>
  <c r="E51" i="1"/>
  <c r="F51" i="1"/>
  <c r="H51" i="1" s="1"/>
  <c r="N51" i="1" s="1"/>
  <c r="J51" i="1"/>
  <c r="K51" i="1"/>
  <c r="M51" i="1"/>
  <c r="E52" i="1"/>
  <c r="F52" i="1"/>
  <c r="H52" i="1"/>
  <c r="J52" i="1"/>
  <c r="K52" i="1" s="1"/>
  <c r="M52" i="1" s="1"/>
  <c r="E53" i="1"/>
  <c r="F53" i="1" s="1"/>
  <c r="H53" i="1" s="1"/>
  <c r="J53" i="1"/>
  <c r="K53" i="1"/>
  <c r="M53" i="1" s="1"/>
  <c r="E54" i="1"/>
  <c r="F54" i="1" s="1"/>
  <c r="H54" i="1" s="1"/>
  <c r="J54" i="1"/>
  <c r="K54" i="1"/>
  <c r="M54" i="1"/>
  <c r="E55" i="1"/>
  <c r="F55" i="1" s="1"/>
  <c r="H55" i="1" s="1"/>
  <c r="N55" i="1" s="1"/>
  <c r="J55" i="1"/>
  <c r="K55" i="1" s="1"/>
  <c r="M55" i="1" s="1"/>
  <c r="E56" i="1"/>
  <c r="F56" i="1" s="1"/>
  <c r="H56" i="1" s="1"/>
  <c r="J56" i="1"/>
  <c r="K56" i="1" s="1"/>
  <c r="M56" i="1" s="1"/>
  <c r="E57" i="1"/>
  <c r="F57" i="1" s="1"/>
  <c r="H57" i="1" s="1"/>
  <c r="J57" i="1"/>
  <c r="K57" i="1"/>
  <c r="M57" i="1" s="1"/>
  <c r="E60" i="1"/>
  <c r="F60" i="1" s="1"/>
  <c r="H60" i="1" s="1"/>
  <c r="J60" i="1"/>
  <c r="K60" i="1" s="1"/>
  <c r="M60" i="1" s="1"/>
  <c r="E61" i="1"/>
  <c r="F61" i="1" s="1"/>
  <c r="H61" i="1" s="1"/>
  <c r="J61" i="1"/>
  <c r="K61" i="1" s="1"/>
  <c r="M61" i="1" s="1"/>
  <c r="E62" i="1"/>
  <c r="F62" i="1" s="1"/>
  <c r="H62" i="1" s="1"/>
  <c r="J62" i="1"/>
  <c r="K62" i="1" s="1"/>
  <c r="M62" i="1" s="1"/>
  <c r="E63" i="1"/>
  <c r="F63" i="1" s="1"/>
  <c r="H63" i="1" s="1"/>
  <c r="J63" i="1"/>
  <c r="K63" i="1" s="1"/>
  <c r="M63" i="1" s="1"/>
  <c r="E64" i="1"/>
  <c r="F64" i="1"/>
  <c r="H64" i="1" s="1"/>
  <c r="J64" i="1"/>
  <c r="K64" i="1" s="1"/>
  <c r="M64" i="1" s="1"/>
  <c r="E65" i="1"/>
  <c r="F65" i="1" s="1"/>
  <c r="H65" i="1" s="1"/>
  <c r="N65" i="1" s="1"/>
  <c r="J65" i="1"/>
  <c r="K65" i="1" s="1"/>
  <c r="M65" i="1" s="1"/>
  <c r="E66" i="1"/>
  <c r="F66" i="1" s="1"/>
  <c r="H66" i="1" s="1"/>
  <c r="N66" i="1" s="1"/>
  <c r="J66" i="1"/>
  <c r="K66" i="1" s="1"/>
  <c r="M66" i="1" s="1"/>
  <c r="E69" i="1"/>
  <c r="F69" i="1" s="1"/>
  <c r="H69" i="1" s="1"/>
  <c r="J69" i="1"/>
  <c r="K69" i="1"/>
  <c r="M69" i="1" s="1"/>
  <c r="E70" i="1"/>
  <c r="F70" i="1" s="1"/>
  <c r="H70" i="1" s="1"/>
  <c r="J70" i="1"/>
  <c r="K70" i="1"/>
  <c r="M70" i="1"/>
  <c r="E71" i="1"/>
  <c r="F71" i="1" s="1"/>
  <c r="H71" i="1" s="1"/>
  <c r="J71" i="1"/>
  <c r="K71" i="1" s="1"/>
  <c r="M71" i="1" s="1"/>
  <c r="E72" i="1"/>
  <c r="F72" i="1" s="1"/>
  <c r="H72" i="1" s="1"/>
  <c r="J72" i="1"/>
  <c r="K72" i="1" s="1"/>
  <c r="M72" i="1" s="1"/>
  <c r="E73" i="1"/>
  <c r="F73" i="1" s="1"/>
  <c r="H73" i="1" s="1"/>
  <c r="J73" i="1"/>
  <c r="K73" i="1" s="1"/>
  <c r="M73" i="1" s="1"/>
  <c r="E74" i="1"/>
  <c r="F74" i="1"/>
  <c r="H74" i="1" s="1"/>
  <c r="J74" i="1"/>
  <c r="K74" i="1" s="1"/>
  <c r="M74" i="1" s="1"/>
  <c r="E75" i="1"/>
  <c r="F75" i="1"/>
  <c r="H75" i="1" s="1"/>
  <c r="J75" i="1"/>
  <c r="K75" i="1" s="1"/>
  <c r="M75" i="1" s="1"/>
  <c r="E76" i="1"/>
  <c r="F76" i="1" s="1"/>
  <c r="H76" i="1" s="1"/>
  <c r="J76" i="1"/>
  <c r="K76" i="1" s="1"/>
  <c r="M76" i="1" s="1"/>
  <c r="N76" i="1"/>
  <c r="E77" i="1"/>
  <c r="F77" i="1" s="1"/>
  <c r="H77" i="1" s="1"/>
  <c r="J77" i="1"/>
  <c r="K77" i="1" s="1"/>
  <c r="M77" i="1" s="1"/>
  <c r="E78" i="1"/>
  <c r="F78" i="1" s="1"/>
  <c r="H78" i="1" s="1"/>
  <c r="J78" i="1"/>
  <c r="K78" i="1" s="1"/>
  <c r="M78" i="1" s="1"/>
  <c r="E79" i="1"/>
  <c r="F79" i="1" s="1"/>
  <c r="H79" i="1" s="1"/>
  <c r="J79" i="1"/>
  <c r="K79" i="1" s="1"/>
  <c r="M79" i="1" s="1"/>
  <c r="E80" i="1"/>
  <c r="F80" i="1" s="1"/>
  <c r="H80" i="1" s="1"/>
  <c r="J80" i="1"/>
  <c r="K80" i="1" s="1"/>
  <c r="M80" i="1" s="1"/>
  <c r="E81" i="1"/>
  <c r="F81" i="1" s="1"/>
  <c r="H81" i="1" s="1"/>
  <c r="J81" i="1"/>
  <c r="K81" i="1" s="1"/>
  <c r="M81" i="1" s="1"/>
  <c r="E82" i="1"/>
  <c r="F82" i="1" s="1"/>
  <c r="H82" i="1" s="1"/>
  <c r="J82" i="1"/>
  <c r="K82" i="1" s="1"/>
  <c r="M82" i="1" s="1"/>
  <c r="E83" i="1"/>
  <c r="F83" i="1" s="1"/>
  <c r="H83" i="1" s="1"/>
  <c r="N83" i="1" s="1"/>
  <c r="J83" i="1"/>
  <c r="K83" i="1" s="1"/>
  <c r="M83" i="1" s="1"/>
  <c r="E84" i="1"/>
  <c r="F84" i="1" s="1"/>
  <c r="H84" i="1" s="1"/>
  <c r="N84" i="1" s="1"/>
  <c r="J84" i="1"/>
  <c r="K84" i="1" s="1"/>
  <c r="M84" i="1" s="1"/>
  <c r="E85" i="1"/>
  <c r="F85" i="1" s="1"/>
  <c r="H85" i="1" s="1"/>
  <c r="J85" i="1"/>
  <c r="K85" i="1"/>
  <c r="M85" i="1" s="1"/>
  <c r="E88" i="1"/>
  <c r="F88" i="1" s="1"/>
  <c r="H88" i="1" s="1"/>
  <c r="J88" i="1"/>
  <c r="K88" i="1"/>
  <c r="M88" i="1"/>
  <c r="E89" i="1"/>
  <c r="F89" i="1" s="1"/>
  <c r="H89" i="1" s="1"/>
  <c r="J89" i="1"/>
  <c r="K89" i="1" s="1"/>
  <c r="M89" i="1" s="1"/>
  <c r="E90" i="1"/>
  <c r="F90" i="1" s="1"/>
  <c r="H90" i="1" s="1"/>
  <c r="J90" i="1"/>
  <c r="K90" i="1" s="1"/>
  <c r="M90" i="1" s="1"/>
  <c r="E91" i="1"/>
  <c r="F91" i="1" s="1"/>
  <c r="H91" i="1" s="1"/>
  <c r="J91" i="1"/>
  <c r="K91" i="1" s="1"/>
  <c r="M91" i="1" s="1"/>
  <c r="E92" i="1"/>
  <c r="F92" i="1"/>
  <c r="H92" i="1" s="1"/>
  <c r="J92" i="1"/>
  <c r="K92" i="1" s="1"/>
  <c r="M92" i="1" s="1"/>
  <c r="E93" i="1"/>
  <c r="F93" i="1"/>
  <c r="H93" i="1" s="1"/>
  <c r="J93" i="1"/>
  <c r="K93" i="1" s="1"/>
  <c r="M93" i="1" s="1"/>
  <c r="E94" i="1"/>
  <c r="F94" i="1" s="1"/>
  <c r="H94" i="1" s="1"/>
  <c r="J94" i="1"/>
  <c r="K94" i="1"/>
  <c r="M94" i="1" s="1"/>
  <c r="E95" i="1"/>
  <c r="F95" i="1" s="1"/>
  <c r="H95" i="1" s="1"/>
  <c r="J95" i="1"/>
  <c r="K95" i="1" s="1"/>
  <c r="M95" i="1" s="1"/>
  <c r="E96" i="1"/>
  <c r="F96" i="1" s="1"/>
  <c r="H96" i="1"/>
  <c r="J96" i="1"/>
  <c r="K96" i="1" s="1"/>
  <c r="M96" i="1" s="1"/>
  <c r="E99" i="1"/>
  <c r="F99" i="1"/>
  <c r="H99" i="1"/>
  <c r="J99" i="1"/>
  <c r="K99" i="1" s="1"/>
  <c r="M99" i="1" s="1"/>
  <c r="E100" i="1"/>
  <c r="F100" i="1" s="1"/>
  <c r="H100" i="1" s="1"/>
  <c r="J100" i="1"/>
  <c r="K100" i="1"/>
  <c r="M100" i="1" s="1"/>
  <c r="E103" i="1"/>
  <c r="F103" i="1" s="1"/>
  <c r="H103" i="1" s="1"/>
  <c r="J103" i="1"/>
  <c r="K103" i="1"/>
  <c r="M103" i="1" s="1"/>
  <c r="E104" i="1"/>
  <c r="F104" i="1" s="1"/>
  <c r="H104" i="1" s="1"/>
  <c r="J104" i="1"/>
  <c r="K104" i="1" s="1"/>
  <c r="M104" i="1" s="1"/>
  <c r="E105" i="1"/>
  <c r="F105" i="1" s="1"/>
  <c r="H105" i="1" s="1"/>
  <c r="J105" i="1"/>
  <c r="K105" i="1" s="1"/>
  <c r="M105" i="1" s="1"/>
  <c r="E106" i="1"/>
  <c r="F106" i="1" s="1"/>
  <c r="H106" i="1" s="1"/>
  <c r="J106" i="1"/>
  <c r="K106" i="1" s="1"/>
  <c r="M106" i="1" s="1"/>
  <c r="E107" i="1"/>
  <c r="F107" i="1"/>
  <c r="H107" i="1" s="1"/>
  <c r="N107" i="1" s="1"/>
  <c r="J107" i="1"/>
  <c r="K107" i="1"/>
  <c r="M107" i="1"/>
  <c r="E108" i="1"/>
  <c r="F108" i="1"/>
  <c r="H108" i="1"/>
  <c r="J108" i="1"/>
  <c r="K108" i="1" s="1"/>
  <c r="M108" i="1" s="1"/>
  <c r="E109" i="1"/>
  <c r="F109" i="1" s="1"/>
  <c r="H109" i="1" s="1"/>
  <c r="J109" i="1"/>
  <c r="N109" i="1"/>
  <c r="E112" i="1"/>
  <c r="F112" i="1"/>
  <c r="H112" i="1"/>
  <c r="J112" i="1"/>
  <c r="K112" i="1" s="1"/>
  <c r="M112" i="1" s="1"/>
  <c r="E113" i="1"/>
  <c r="F113" i="1" s="1"/>
  <c r="H113" i="1" s="1"/>
  <c r="J113" i="1"/>
  <c r="K113" i="1"/>
  <c r="M113" i="1" s="1"/>
  <c r="E114" i="1"/>
  <c r="F114" i="1" s="1"/>
  <c r="H114" i="1" s="1"/>
  <c r="J114" i="1"/>
  <c r="K114" i="1" s="1"/>
  <c r="M114" i="1" s="1"/>
  <c r="E115" i="1"/>
  <c r="F115" i="1"/>
  <c r="H115" i="1" s="1"/>
  <c r="J115" i="1"/>
  <c r="K115" i="1" s="1"/>
  <c r="M115" i="1" s="1"/>
  <c r="E116" i="1"/>
  <c r="F116" i="1" s="1"/>
  <c r="H116" i="1"/>
  <c r="N116" i="1" s="1"/>
  <c r="J116" i="1"/>
  <c r="K116" i="1" s="1"/>
  <c r="M116" i="1" s="1"/>
  <c r="E117" i="1"/>
  <c r="F117" i="1" s="1"/>
  <c r="H117" i="1" s="1"/>
  <c r="J117" i="1"/>
  <c r="K117" i="1"/>
  <c r="M117" i="1" s="1"/>
  <c r="E118" i="1"/>
  <c r="F118" i="1" s="1"/>
  <c r="H118" i="1" s="1"/>
  <c r="J118" i="1"/>
  <c r="K118" i="1"/>
  <c r="M118" i="1"/>
  <c r="E121" i="1"/>
  <c r="F121" i="1" s="1"/>
  <c r="H121" i="1" s="1"/>
  <c r="J121" i="1"/>
  <c r="K121" i="1"/>
  <c r="M121" i="1" s="1"/>
  <c r="E122" i="1"/>
  <c r="F122" i="1" s="1"/>
  <c r="H122" i="1" s="1"/>
  <c r="N122" i="1" s="1"/>
  <c r="J122" i="1"/>
  <c r="K122" i="1" s="1"/>
  <c r="M122" i="1" s="1"/>
  <c r="E125" i="1"/>
  <c r="F125" i="1" s="1"/>
  <c r="H125" i="1" s="1"/>
  <c r="J125" i="1"/>
  <c r="K125" i="1" s="1"/>
  <c r="M125" i="1" s="1"/>
  <c r="E126" i="1"/>
  <c r="F126" i="1" s="1"/>
  <c r="H126" i="1" s="1"/>
  <c r="J126" i="1"/>
  <c r="K126" i="1" s="1"/>
  <c r="M126" i="1" s="1"/>
  <c r="E127" i="1"/>
  <c r="F127" i="1"/>
  <c r="H127" i="1" s="1"/>
  <c r="J127" i="1"/>
  <c r="K127" i="1" s="1"/>
  <c r="M127" i="1" s="1"/>
  <c r="E128" i="1"/>
  <c r="F128" i="1" s="1"/>
  <c r="H128" i="1" s="1"/>
  <c r="J128" i="1"/>
  <c r="K128" i="1" s="1"/>
  <c r="M128" i="1" s="1"/>
  <c r="E129" i="1"/>
  <c r="F129" i="1" s="1"/>
  <c r="H129" i="1" s="1"/>
  <c r="J129" i="1"/>
  <c r="K129" i="1" s="1"/>
  <c r="M129" i="1" s="1"/>
  <c r="E130" i="1"/>
  <c r="F130" i="1" s="1"/>
  <c r="H130" i="1" s="1"/>
  <c r="J130" i="1"/>
  <c r="K130" i="1" s="1"/>
  <c r="M130" i="1" s="1"/>
  <c r="E133" i="1"/>
  <c r="F133" i="1" s="1"/>
  <c r="H133" i="1" s="1"/>
  <c r="N133" i="1" s="1"/>
  <c r="J133" i="1"/>
  <c r="K133" i="1" s="1"/>
  <c r="M133" i="1" s="1"/>
  <c r="E134" i="1"/>
  <c r="F134" i="1" s="1"/>
  <c r="H134" i="1" s="1"/>
  <c r="J134" i="1"/>
  <c r="K134" i="1" s="1"/>
  <c r="M134" i="1" s="1"/>
  <c r="E137" i="1"/>
  <c r="F137" i="1" s="1"/>
  <c r="H137" i="1" s="1"/>
  <c r="J137" i="1"/>
  <c r="K137" i="1" s="1"/>
  <c r="M137" i="1" s="1"/>
  <c r="E138" i="1"/>
  <c r="F138" i="1" s="1"/>
  <c r="H138" i="1" s="1"/>
  <c r="J138" i="1"/>
  <c r="K138" i="1" s="1"/>
  <c r="M138" i="1" s="1"/>
  <c r="E139" i="1"/>
  <c r="F139" i="1"/>
  <c r="H139" i="1" s="1"/>
  <c r="J139" i="1"/>
  <c r="K139" i="1" s="1"/>
  <c r="M139" i="1"/>
  <c r="E140" i="1"/>
  <c r="F140" i="1" s="1"/>
  <c r="H140" i="1" s="1"/>
  <c r="N140" i="1" s="1"/>
  <c r="J140" i="1"/>
  <c r="K140" i="1" s="1"/>
  <c r="M140" i="1" s="1"/>
  <c r="E141" i="1"/>
  <c r="F141" i="1" s="1"/>
  <c r="H141" i="1" s="1"/>
  <c r="J141" i="1"/>
  <c r="K141" i="1"/>
  <c r="M141" i="1" s="1"/>
  <c r="E142" i="1"/>
  <c r="F142" i="1" s="1"/>
  <c r="H142" i="1" s="1"/>
  <c r="J142" i="1"/>
  <c r="K142" i="1" s="1"/>
  <c r="M142" i="1" s="1"/>
  <c r="E143" i="1"/>
  <c r="F143" i="1"/>
  <c r="H143" i="1" s="1"/>
  <c r="J143" i="1"/>
  <c r="K143" i="1" s="1"/>
  <c r="M143" i="1" s="1"/>
  <c r="E144" i="1"/>
  <c r="F144" i="1" s="1"/>
  <c r="H144" i="1" s="1"/>
  <c r="J144" i="1"/>
  <c r="K144" i="1" s="1"/>
  <c r="M144" i="1" s="1"/>
  <c r="E145" i="1"/>
  <c r="F145" i="1" s="1"/>
  <c r="H145" i="1" s="1"/>
  <c r="J145" i="1"/>
  <c r="K145" i="1" s="1"/>
  <c r="M145" i="1" s="1"/>
  <c r="E146" i="1"/>
  <c r="F146" i="1" s="1"/>
  <c r="H146" i="1" s="1"/>
  <c r="J146" i="1"/>
  <c r="K146" i="1" s="1"/>
  <c r="M146" i="1" s="1"/>
  <c r="E147" i="1"/>
  <c r="F147" i="1" s="1"/>
  <c r="H147" i="1" s="1"/>
  <c r="N147" i="1" s="1"/>
  <c r="J147" i="1"/>
  <c r="K147" i="1" s="1"/>
  <c r="M147" i="1" s="1"/>
  <c r="E148" i="1"/>
  <c r="F148" i="1"/>
  <c r="H148" i="1" s="1"/>
  <c r="J148" i="1"/>
  <c r="K148" i="1" s="1"/>
  <c r="M148" i="1" s="1"/>
  <c r="E149" i="1"/>
  <c r="F149" i="1" s="1"/>
  <c r="H149" i="1" s="1"/>
  <c r="J149" i="1"/>
  <c r="K149" i="1" s="1"/>
  <c r="M149" i="1" s="1"/>
  <c r="E150" i="1"/>
  <c r="F150" i="1" s="1"/>
  <c r="H150" i="1" s="1"/>
  <c r="J150" i="1"/>
  <c r="K150" i="1"/>
  <c r="M150" i="1" s="1"/>
  <c r="E151" i="1"/>
  <c r="F151" i="1"/>
  <c r="H151" i="1"/>
  <c r="N151" i="1" s="1"/>
  <c r="J151" i="1"/>
  <c r="K151" i="1" s="1"/>
  <c r="M151" i="1"/>
  <c r="E152" i="1"/>
  <c r="F152" i="1" s="1"/>
  <c r="H152" i="1"/>
  <c r="N152" i="1" s="1"/>
  <c r="J152" i="1"/>
  <c r="K152" i="1" s="1"/>
  <c r="M152" i="1" s="1"/>
  <c r="E153" i="1"/>
  <c r="F153" i="1" s="1"/>
  <c r="H153" i="1" s="1"/>
  <c r="J153" i="1"/>
  <c r="K153" i="1"/>
  <c r="M153" i="1" s="1"/>
  <c r="E154" i="1"/>
  <c r="F154" i="1" s="1"/>
  <c r="H154" i="1" s="1"/>
  <c r="J154" i="1"/>
  <c r="K154" i="1"/>
  <c r="M154" i="1"/>
  <c r="E155" i="1"/>
  <c r="F155" i="1" s="1"/>
  <c r="H155" i="1"/>
  <c r="J155" i="1"/>
  <c r="K155" i="1"/>
  <c r="M155" i="1" s="1"/>
  <c r="N155" i="1" s="1"/>
  <c r="E156" i="1"/>
  <c r="F156" i="1"/>
  <c r="H156" i="1" s="1"/>
  <c r="J156" i="1"/>
  <c r="K156" i="1" s="1"/>
  <c r="M156" i="1" s="1"/>
  <c r="E157" i="1"/>
  <c r="F157" i="1" s="1"/>
  <c r="H157" i="1" s="1"/>
  <c r="J157" i="1"/>
  <c r="K157" i="1"/>
  <c r="M157" i="1" s="1"/>
  <c r="E158" i="1"/>
  <c r="F158" i="1" s="1"/>
  <c r="H158" i="1" s="1"/>
  <c r="J158" i="1"/>
  <c r="K158" i="1" s="1"/>
  <c r="M158" i="1" s="1"/>
  <c r="E160" i="1"/>
  <c r="F160" i="1"/>
  <c r="H160" i="1" s="1"/>
  <c r="J160" i="1"/>
  <c r="K160" i="1"/>
  <c r="M160" i="1" s="1"/>
  <c r="E161" i="1"/>
  <c r="F161" i="1"/>
  <c r="H161" i="1"/>
  <c r="N161" i="1" s="1"/>
  <c r="J161" i="1"/>
  <c r="K161" i="1" s="1"/>
  <c r="M161" i="1" s="1"/>
  <c r="E162" i="1"/>
  <c r="F162" i="1" s="1"/>
  <c r="H162" i="1" s="1"/>
  <c r="J162" i="1"/>
  <c r="K162" i="1" s="1"/>
  <c r="M162" i="1" s="1"/>
  <c r="E163" i="1"/>
  <c r="F163" i="1" s="1"/>
  <c r="H163" i="1" s="1"/>
  <c r="J163" i="1"/>
  <c r="K163" i="1"/>
  <c r="M163" i="1" s="1"/>
  <c r="E164" i="1"/>
  <c r="F164" i="1"/>
  <c r="H164" i="1" s="1"/>
  <c r="N164" i="1" s="1"/>
  <c r="J164" i="1"/>
  <c r="K164" i="1"/>
  <c r="M164" i="1"/>
  <c r="E165" i="1"/>
  <c r="F165" i="1" s="1"/>
  <c r="H165" i="1" s="1"/>
  <c r="J165" i="1"/>
  <c r="K165" i="1" s="1"/>
  <c r="M165" i="1" s="1"/>
  <c r="E166" i="1"/>
  <c r="F166" i="1" s="1"/>
  <c r="H166" i="1" s="1"/>
  <c r="J166" i="1"/>
  <c r="K166" i="1" s="1"/>
  <c r="M166" i="1" s="1"/>
  <c r="E167" i="1"/>
  <c r="F167" i="1" s="1"/>
  <c r="H167" i="1" s="1"/>
  <c r="J167" i="1"/>
  <c r="K167" i="1"/>
  <c r="M167" i="1" s="1"/>
  <c r="E168" i="1"/>
  <c r="J168" i="1"/>
  <c r="K168" i="1"/>
  <c r="M168" i="1" s="1"/>
  <c r="N168" i="1" s="1"/>
  <c r="E171" i="1"/>
  <c r="F171" i="1" s="1"/>
  <c r="H171" i="1" s="1"/>
  <c r="J171" i="1"/>
  <c r="K171" i="1" s="1"/>
  <c r="M171" i="1" s="1"/>
  <c r="E172" i="1"/>
  <c r="F172" i="1"/>
  <c r="H172" i="1" s="1"/>
  <c r="N172" i="1" s="1"/>
  <c r="J172" i="1"/>
  <c r="K172" i="1"/>
  <c r="M172" i="1"/>
  <c r="E173" i="1"/>
  <c r="F173" i="1" s="1"/>
  <c r="H173" i="1" s="1"/>
  <c r="N173" i="1" s="1"/>
  <c r="J173" i="1"/>
  <c r="K173" i="1" s="1"/>
  <c r="M173" i="1" s="1"/>
  <c r="E174" i="1"/>
  <c r="F174" i="1" s="1"/>
  <c r="H174" i="1" s="1"/>
  <c r="J174" i="1"/>
  <c r="K174" i="1" s="1"/>
  <c r="M174" i="1" s="1"/>
  <c r="E177" i="1"/>
  <c r="F177" i="1" s="1"/>
  <c r="H177" i="1" s="1"/>
  <c r="J177" i="1"/>
  <c r="K177" i="1"/>
  <c r="M177" i="1" s="1"/>
  <c r="E178" i="1"/>
  <c r="F178" i="1"/>
  <c r="H178" i="1"/>
  <c r="J178" i="1"/>
  <c r="K178" i="1" s="1"/>
  <c r="M178" i="1" s="1"/>
  <c r="E179" i="1"/>
  <c r="F179" i="1" s="1"/>
  <c r="H179" i="1" s="1"/>
  <c r="J179" i="1"/>
  <c r="K179" i="1" s="1"/>
  <c r="M179" i="1" s="1"/>
  <c r="E180" i="1"/>
  <c r="F180" i="1" s="1"/>
  <c r="H180" i="1" s="1"/>
  <c r="J180" i="1"/>
  <c r="K180" i="1"/>
  <c r="M180" i="1" s="1"/>
  <c r="E181" i="1"/>
  <c r="F181" i="1" s="1"/>
  <c r="H181" i="1" s="1"/>
  <c r="N181" i="1" s="1"/>
  <c r="J181" i="1"/>
  <c r="K181" i="1"/>
  <c r="M181" i="1"/>
  <c r="E184" i="1"/>
  <c r="F184" i="1" s="1"/>
  <c r="H184" i="1" s="1"/>
  <c r="N184" i="1" s="1"/>
  <c r="J184" i="1"/>
  <c r="K184" i="1"/>
  <c r="M184" i="1" s="1"/>
  <c r="E185" i="1"/>
  <c r="F185" i="1"/>
  <c r="H185" i="1" s="1"/>
  <c r="N185" i="1" s="1"/>
  <c r="J185" i="1"/>
  <c r="K185" i="1" s="1"/>
  <c r="M185" i="1" s="1"/>
  <c r="E186" i="1"/>
  <c r="F186" i="1" s="1"/>
  <c r="H186" i="1" s="1"/>
  <c r="J186" i="1"/>
  <c r="K186" i="1"/>
  <c r="M186" i="1" s="1"/>
  <c r="E187" i="1"/>
  <c r="F187" i="1" s="1"/>
  <c r="H187" i="1" s="1"/>
  <c r="J187" i="1"/>
  <c r="K187" i="1" s="1"/>
  <c r="M187" i="1" s="1"/>
  <c r="E188" i="1"/>
  <c r="F188" i="1"/>
  <c r="H188" i="1" s="1"/>
  <c r="N188" i="1" s="1"/>
  <c r="J188" i="1"/>
  <c r="K188" i="1"/>
  <c r="M188" i="1"/>
  <c r="E189" i="1"/>
  <c r="F189" i="1" s="1"/>
  <c r="H189" i="1" s="1"/>
  <c r="N189" i="1" s="1"/>
  <c r="J189" i="1"/>
  <c r="K189" i="1" s="1"/>
  <c r="M189" i="1" s="1"/>
  <c r="E190" i="1"/>
  <c r="F190" i="1" s="1"/>
  <c r="H190" i="1" s="1"/>
  <c r="J190" i="1"/>
  <c r="K190" i="1" s="1"/>
  <c r="M190" i="1" s="1"/>
  <c r="E191" i="1"/>
  <c r="F191" i="1" s="1"/>
  <c r="H191" i="1" s="1"/>
  <c r="J191" i="1"/>
  <c r="K191" i="1"/>
  <c r="M191" i="1" s="1"/>
  <c r="E192" i="1"/>
  <c r="F192" i="1"/>
  <c r="H192" i="1"/>
  <c r="J192" i="1"/>
  <c r="K192" i="1" s="1"/>
  <c r="M192" i="1" s="1"/>
  <c r="E193" i="1"/>
  <c r="F193" i="1" s="1"/>
  <c r="H193" i="1" s="1"/>
  <c r="J193" i="1"/>
  <c r="K193" i="1" s="1"/>
  <c r="M193" i="1" s="1"/>
  <c r="E194" i="1"/>
  <c r="F194" i="1" s="1"/>
  <c r="H194" i="1" s="1"/>
  <c r="J194" i="1"/>
  <c r="K194" i="1"/>
  <c r="M194" i="1" s="1"/>
  <c r="E195" i="1"/>
  <c r="F195" i="1" s="1"/>
  <c r="H195" i="1" s="1"/>
  <c r="N195" i="1" s="1"/>
  <c r="J195" i="1"/>
  <c r="K195" i="1"/>
  <c r="M195" i="1"/>
  <c r="E196" i="1"/>
  <c r="F196" i="1" s="1"/>
  <c r="H196" i="1" s="1"/>
  <c r="N196" i="1" s="1"/>
  <c r="J196" i="1"/>
  <c r="K196" i="1"/>
  <c r="M196" i="1" s="1"/>
  <c r="E197" i="1"/>
  <c r="F197" i="1"/>
  <c r="H197" i="1" s="1"/>
  <c r="N197" i="1" s="1"/>
  <c r="J197" i="1"/>
  <c r="K197" i="1" s="1"/>
  <c r="M197" i="1" s="1"/>
  <c r="E198" i="1"/>
  <c r="F198" i="1" s="1"/>
  <c r="H198" i="1" s="1"/>
  <c r="J198" i="1"/>
  <c r="K198" i="1" s="1"/>
  <c r="M198" i="1" s="1"/>
  <c r="E199" i="1"/>
  <c r="F199" i="1" s="1"/>
  <c r="H199" i="1" s="1"/>
  <c r="J199" i="1"/>
  <c r="K199" i="1"/>
  <c r="M199" i="1" s="1"/>
  <c r="E200" i="1"/>
  <c r="F200" i="1" s="1"/>
  <c r="H200" i="1" s="1"/>
  <c r="N200" i="1" s="1"/>
  <c r="J200" i="1"/>
  <c r="K200" i="1" s="1"/>
  <c r="M200" i="1" s="1"/>
  <c r="E203" i="1"/>
  <c r="F203" i="1" s="1"/>
  <c r="H203" i="1" s="1"/>
  <c r="J203" i="1"/>
  <c r="K203" i="1" s="1"/>
  <c r="M203" i="1" s="1"/>
  <c r="E204" i="1"/>
  <c r="F204" i="1" s="1"/>
  <c r="H204" i="1" s="1"/>
  <c r="J204" i="1"/>
  <c r="K204" i="1" s="1"/>
  <c r="M204" i="1" s="1"/>
  <c r="E205" i="1"/>
  <c r="F205" i="1"/>
  <c r="H205" i="1" s="1"/>
  <c r="J205" i="1"/>
  <c r="K205" i="1"/>
  <c r="M205" i="1" s="1"/>
  <c r="E206" i="1"/>
  <c r="F206" i="1"/>
  <c r="H206" i="1" s="1"/>
  <c r="J206" i="1"/>
  <c r="K206" i="1" s="1"/>
  <c r="M206" i="1"/>
  <c r="E207" i="1"/>
  <c r="F207" i="1" s="1"/>
  <c r="H207" i="1" s="1"/>
  <c r="J207" i="1"/>
  <c r="K207" i="1" s="1"/>
  <c r="M207" i="1" s="1"/>
  <c r="E208" i="1"/>
  <c r="F208" i="1"/>
  <c r="H208" i="1" s="1"/>
  <c r="J208" i="1"/>
  <c r="K208" i="1" s="1"/>
  <c r="M208" i="1" s="1"/>
  <c r="E211" i="1"/>
  <c r="F211" i="1"/>
  <c r="H211" i="1" s="1"/>
  <c r="J211" i="1"/>
  <c r="K211" i="1" s="1"/>
  <c r="M211" i="1" s="1"/>
  <c r="E212" i="1"/>
  <c r="F212" i="1"/>
  <c r="H212" i="1"/>
  <c r="N212" i="1" s="1"/>
  <c r="J212" i="1"/>
  <c r="K212" i="1" s="1"/>
  <c r="M212" i="1" s="1"/>
  <c r="E213" i="1"/>
  <c r="F213" i="1" s="1"/>
  <c r="H213" i="1" s="1"/>
  <c r="J213" i="1"/>
  <c r="K213" i="1"/>
  <c r="M213" i="1" s="1"/>
  <c r="E214" i="1"/>
  <c r="F214" i="1" s="1"/>
  <c r="H214" i="1" s="1"/>
  <c r="J214" i="1"/>
  <c r="K214" i="1"/>
  <c r="M214" i="1" s="1"/>
  <c r="E215" i="1"/>
  <c r="F215" i="1" s="1"/>
  <c r="H215" i="1" s="1"/>
  <c r="J215" i="1"/>
  <c r="K215" i="1" s="1"/>
  <c r="M215" i="1" s="1"/>
  <c r="N35" i="1" l="1"/>
  <c r="N47" i="1"/>
  <c r="N104" i="1"/>
  <c r="N192" i="1"/>
  <c r="N178" i="1"/>
  <c r="N144" i="1"/>
  <c r="N142" i="1"/>
  <c r="N128" i="1"/>
  <c r="N126" i="1"/>
  <c r="N78" i="1"/>
  <c r="N42" i="1"/>
  <c r="N25" i="1"/>
  <c r="N24" i="1"/>
  <c r="N8" i="1"/>
  <c r="N206" i="1"/>
  <c r="N167" i="1"/>
  <c r="N160" i="1"/>
  <c r="N156" i="1"/>
  <c r="N56" i="1"/>
  <c r="N49" i="1"/>
  <c r="N29" i="1"/>
  <c r="N193" i="1"/>
  <c r="N179" i="1"/>
  <c r="N143" i="1"/>
  <c r="N127" i="1"/>
  <c r="N115" i="1"/>
  <c r="N60" i="1"/>
  <c r="N165" i="1"/>
  <c r="N121" i="1"/>
  <c r="N118" i="1"/>
  <c r="N88" i="1"/>
  <c r="N70" i="1"/>
  <c r="N27" i="1"/>
  <c r="N45" i="1"/>
  <c r="N215" i="1"/>
  <c r="N207" i="1"/>
  <c r="N146" i="1"/>
  <c r="N130" i="1"/>
  <c r="N28" i="1"/>
  <c r="N203" i="1"/>
  <c r="N187" i="1"/>
  <c r="N171" i="1"/>
  <c r="N158" i="1"/>
  <c r="N148" i="1"/>
  <c r="N134" i="1"/>
  <c r="N108" i="1"/>
  <c r="N106" i="1"/>
  <c r="N96" i="1"/>
  <c r="N43" i="1"/>
  <c r="N36" i="1"/>
  <c r="N213" i="1"/>
  <c r="N211" i="1"/>
  <c r="N199" i="1"/>
  <c r="N191" i="1"/>
  <c r="N177" i="1"/>
  <c r="N163" i="1"/>
  <c r="N139" i="1"/>
  <c r="N112" i="1"/>
  <c r="N100" i="1"/>
  <c r="N94" i="1"/>
  <c r="N93" i="1"/>
  <c r="N75" i="1"/>
  <c r="N52" i="1"/>
  <c r="N154" i="1"/>
  <c r="N46" i="1"/>
  <c r="N31" i="1"/>
  <c r="N53" i="1"/>
  <c r="N50" i="1"/>
  <c r="N37" i="1"/>
  <c r="N34" i="1"/>
  <c r="N150" i="1"/>
  <c r="N138" i="1"/>
  <c r="N114" i="1"/>
  <c r="N85" i="1"/>
  <c r="N77" i="1"/>
  <c r="N69" i="1"/>
  <c r="N57" i="1"/>
  <c r="N54" i="1"/>
  <c r="N41" i="1"/>
  <c r="N38" i="1"/>
  <c r="N23" i="1"/>
  <c r="N214" i="1"/>
  <c r="N208" i="1"/>
  <c r="N205" i="1"/>
  <c r="N90" i="1"/>
  <c r="N80" i="1"/>
  <c r="N79" i="1"/>
  <c r="N72" i="1"/>
  <c r="N71" i="1"/>
  <c r="N62" i="1"/>
  <c r="N61" i="1"/>
  <c r="N103" i="1"/>
  <c r="N21" i="1"/>
  <c r="N204" i="1"/>
  <c r="N99" i="1"/>
  <c r="N89" i="1"/>
  <c r="N198" i="1"/>
  <c r="N194" i="1"/>
  <c r="N190" i="1"/>
  <c r="N186" i="1"/>
  <c r="N180" i="1"/>
  <c r="N174" i="1"/>
  <c r="N166" i="1"/>
  <c r="N162" i="1"/>
  <c r="N157" i="1"/>
  <c r="N153" i="1"/>
  <c r="N149" i="1"/>
  <c r="N145" i="1"/>
  <c r="N141" i="1"/>
  <c r="N137" i="1"/>
  <c r="N129" i="1"/>
  <c r="N125" i="1"/>
  <c r="N117" i="1"/>
  <c r="N113" i="1"/>
  <c r="N105" i="1"/>
  <c r="N95" i="1"/>
  <c r="N92" i="1"/>
  <c r="N91" i="1"/>
  <c r="N82" i="1"/>
  <c r="N81" i="1"/>
  <c r="N74" i="1"/>
  <c r="N73" i="1"/>
  <c r="N64" i="1"/>
  <c r="N63" i="1"/>
  <c r="N7" i="1"/>
</calcChain>
</file>

<file path=xl/sharedStrings.xml><?xml version="1.0" encoding="utf-8"?>
<sst xmlns="http://schemas.openxmlformats.org/spreadsheetml/2006/main" count="402" uniqueCount="206">
  <si>
    <t>KV Zeitz</t>
  </si>
  <si>
    <t>BSV Halle</t>
  </si>
  <si>
    <t>Sohn, Kadyck, Brandenburg</t>
  </si>
  <si>
    <t>KCF Magdeburg</t>
  </si>
  <si>
    <t>MKV Berlin</t>
  </si>
  <si>
    <t>Geisler, Kaiser, Gleiß</t>
  </si>
  <si>
    <t>Poida, Bone, Esbach</t>
  </si>
  <si>
    <t>Schüler 3xC1</t>
  </si>
  <si>
    <t>Rennen 20</t>
  </si>
  <si>
    <t>Schöbe, Kraiczi, Schöbe</t>
  </si>
  <si>
    <t>Kraiczi, Petzold, Pfohl</t>
  </si>
  <si>
    <t>LKC Leipzig</t>
  </si>
  <si>
    <t>Noack, Linkerhand, Gintel</t>
  </si>
  <si>
    <t>Hoffmann, Nordmann, Markwort</t>
  </si>
  <si>
    <t>Schülerinnen 3xK1</t>
  </si>
  <si>
    <t>Rennen 19</t>
  </si>
  <si>
    <t>Toews, Ahans, Dalum</t>
  </si>
  <si>
    <t>CKV Coswig</t>
  </si>
  <si>
    <t>Sachse, Sachse, Schreger</t>
  </si>
  <si>
    <t>Günther, Michaelis, Gypulowski</t>
  </si>
  <si>
    <t>Kollasser, Sacher, Hofmann</t>
  </si>
  <si>
    <t>Karoska, Lange, Hoske</t>
  </si>
  <si>
    <t>TSV Gera</t>
  </si>
  <si>
    <t>Ruby, Choudhry, Bruckner</t>
  </si>
  <si>
    <t>SGK Meißen</t>
  </si>
  <si>
    <t>Rogoll, Stamm, Keller</t>
  </si>
  <si>
    <t>SVC Erfurt</t>
  </si>
  <si>
    <t>Rittberger, Klose, Knedlik</t>
  </si>
  <si>
    <t>Hertel, Oehnigen, Petzold</t>
  </si>
  <si>
    <t>Heinecke, Heinecke, Keller</t>
  </si>
  <si>
    <t>Sachs, Thoe, Krause</t>
  </si>
  <si>
    <t>Galler, Pestel, Bieräugel</t>
  </si>
  <si>
    <t>Zahn, Hochhaus, Schneider</t>
  </si>
  <si>
    <t>Haußer, Krech, Schindler</t>
  </si>
  <si>
    <t>Nicolas, Wild, Poida</t>
  </si>
  <si>
    <t>Schüler 3xK1</t>
  </si>
  <si>
    <t>Rennen 18</t>
  </si>
  <si>
    <t>Kraiczi, Josi/Kollasser, Finley (A)</t>
  </si>
  <si>
    <t>Nordmann, Luna/Neudert, Jakob (B)</t>
  </si>
  <si>
    <t>Heinecke, A./Heinecke, Ashley (B)</t>
  </si>
  <si>
    <t>Sohn, Emma/Bone, Zacharias (B)</t>
  </si>
  <si>
    <t>Krech, Neele/Schindler, Ludger (B)</t>
  </si>
  <si>
    <t>Schüler A+B Mix CII</t>
  </si>
  <si>
    <t>Rennen 17</t>
  </si>
  <si>
    <t>Kadyck, Kjell/Bone, Zacharias (B)</t>
  </si>
  <si>
    <t>Burghardt, Lennox/Sahidi, Amir (A)</t>
  </si>
  <si>
    <t>Nicolas, Moritz/Poida, Konstantin (A)</t>
  </si>
  <si>
    <t>Kaiser, Diego/Geißler, Hermann (A)</t>
  </si>
  <si>
    <t>Schüler A+B CII</t>
  </si>
  <si>
    <t>Rennen 16</t>
  </si>
  <si>
    <t>99:99,99</t>
  </si>
  <si>
    <t>Linaschke, Adrian</t>
  </si>
  <si>
    <t>Giessler, Sami</t>
  </si>
  <si>
    <t>MSV Schkopau</t>
  </si>
  <si>
    <t>Knorr, Ben Leon</t>
  </si>
  <si>
    <t>Bom, William</t>
  </si>
  <si>
    <t>Heinicke, Maximilian</t>
  </si>
  <si>
    <t>Klenke, Karl</t>
  </si>
  <si>
    <t>SGE Spremberg</t>
  </si>
  <si>
    <t>Kießlich, Alfons</t>
  </si>
  <si>
    <t>Lange, Thimo</t>
  </si>
  <si>
    <t>Keller, Tim</t>
  </si>
  <si>
    <t>Schüler C K1 (≤ 2011)</t>
  </si>
  <si>
    <t>Rennen 15</t>
  </si>
  <si>
    <t>Kroliczek, Tristan</t>
  </si>
  <si>
    <t>Kunzendorf, Willi</t>
  </si>
  <si>
    <t>Günther, Hannes</t>
  </si>
  <si>
    <t>Berthelmann, Friedrich</t>
  </si>
  <si>
    <t>Nicolas, Philip</t>
  </si>
  <si>
    <t>Neudert, Jakob</t>
  </si>
  <si>
    <t>Sachse, Max</t>
  </si>
  <si>
    <t>Sacher, Albert</t>
  </si>
  <si>
    <t>Bruckner , Armin</t>
  </si>
  <si>
    <t>Sachse, Moritz</t>
  </si>
  <si>
    <t xml:space="preserve">Schenker, Xander </t>
  </si>
  <si>
    <t>Hoske, Jonas</t>
  </si>
  <si>
    <t>Karoske, Nils</t>
  </si>
  <si>
    <t>Schreger, Robin</t>
  </si>
  <si>
    <t>SV Bayreuth</t>
  </si>
  <si>
    <t>Petzold, Maximilian</t>
  </si>
  <si>
    <t>Rogoll, Elias</t>
  </si>
  <si>
    <t>Stamm, Alberich</t>
  </si>
  <si>
    <t>Krause, Jonas</t>
  </si>
  <si>
    <t>Choudhry, Yunis</t>
  </si>
  <si>
    <t>Keller, Max</t>
  </si>
  <si>
    <t>Brandenburg, Pascal</t>
  </si>
  <si>
    <t>Oemigen, Victor</t>
  </si>
  <si>
    <t>Schüler C K1 (2009-10)</t>
  </si>
  <si>
    <t>Rennen 14</t>
  </si>
  <si>
    <t>Kraiczi, Pauline</t>
  </si>
  <si>
    <t>Markwort, Natalie</t>
  </si>
  <si>
    <t xml:space="preserve">Schülerinnen C C1 </t>
  </si>
  <si>
    <t xml:space="preserve">Rennen 13 </t>
  </si>
  <si>
    <t>Heinecke, Ashley</t>
  </si>
  <si>
    <t>Gerigk, Lena</t>
  </si>
  <si>
    <t>Meißner, Pia</t>
  </si>
  <si>
    <t>Sohn, Emma</t>
  </si>
  <si>
    <t>Krech, Neele</t>
  </si>
  <si>
    <t>Mädel, Freya</t>
  </si>
  <si>
    <t xml:space="preserve">Schülerinnen B C1 </t>
  </si>
  <si>
    <t>Rennen 12</t>
  </si>
  <si>
    <t>Noack, Anouschka</t>
  </si>
  <si>
    <t>Esbach, Jenny</t>
  </si>
  <si>
    <t>Schülerinnen A C1</t>
  </si>
  <si>
    <t>Rennen 11</t>
  </si>
  <si>
    <t>Kranz, Manuel</t>
  </si>
  <si>
    <t>Czypulowski, Erik</t>
  </si>
  <si>
    <t>Kadyck, Kjell</t>
  </si>
  <si>
    <t>Gleiß, Nils</t>
  </si>
  <si>
    <t>Heinecke, Aeneas</t>
  </si>
  <si>
    <t>Bone, Zacharias</t>
  </si>
  <si>
    <t>Burghardt, Lennox </t>
  </si>
  <si>
    <t>Schüler B C1</t>
  </si>
  <si>
    <t>Rennen 10</t>
  </si>
  <si>
    <t>Michaelis, Conner</t>
  </si>
  <si>
    <t>Sahidi, Amir</t>
  </si>
  <si>
    <t>Galler, Janos </t>
  </si>
  <si>
    <t>Haußner, Erik</t>
  </si>
  <si>
    <t>Kaiser, Diego</t>
  </si>
  <si>
    <t>Poida, Konstantin</t>
  </si>
  <si>
    <t>Geisler, Hermann</t>
  </si>
  <si>
    <t>Schüler A C1</t>
  </si>
  <si>
    <t>Rennen 9</t>
  </si>
  <si>
    <t>Keller, Anna</t>
  </si>
  <si>
    <t>Keller, Emma</t>
  </si>
  <si>
    <t>Schülerinnen C K1 (≤ 2011)</t>
  </si>
  <si>
    <t>Rennen 8</t>
  </si>
  <si>
    <t>Fischer, Lena</t>
  </si>
  <si>
    <t>Ruby , Melissa</t>
  </si>
  <si>
    <t>Lippa, Ella</t>
  </si>
  <si>
    <t>Oltmanns, Malin</t>
  </si>
  <si>
    <t>Pfohl, Sophia</t>
  </si>
  <si>
    <t>Ginzel, Mareike</t>
  </si>
  <si>
    <t>Linkerhand, Paula</t>
  </si>
  <si>
    <t>Schülerinnen C K1 (2009-10)</t>
  </si>
  <si>
    <t>Rennen 7</t>
  </si>
  <si>
    <t>Weidner, Jennifer</t>
  </si>
  <si>
    <t>Reißhauer, Matilda</t>
  </si>
  <si>
    <t>Petzold, Katharina</t>
  </si>
  <si>
    <t>Schöbe, Laura</t>
  </si>
  <si>
    <t>Klose, Anna</t>
  </si>
  <si>
    <t>Knedlik, Antonia</t>
  </si>
  <si>
    <t>Taube, Stella</t>
  </si>
  <si>
    <t>Ortiz-Ortiz, Isabella</t>
  </si>
  <si>
    <t>Tschiedel, Hanna</t>
  </si>
  <si>
    <t>Nordmann, Luna</t>
  </si>
  <si>
    <t>Hoffmann, Nelly</t>
  </si>
  <si>
    <t>Krech , Neele</t>
  </si>
  <si>
    <t>Schülerinnen B K1</t>
  </si>
  <si>
    <t xml:space="preserve">Rennen 6 </t>
  </si>
  <si>
    <t>Schöbe, Alina</t>
  </si>
  <si>
    <t>Kraiczi, Josi</t>
  </si>
  <si>
    <t>Hochhaus, Christina</t>
  </si>
  <si>
    <t>Zahn, Juliane</t>
  </si>
  <si>
    <t>Wild, Charlotte</t>
  </si>
  <si>
    <t>Schülerinnen A K1</t>
  </si>
  <si>
    <t xml:space="preserve">Rennen 5 </t>
  </si>
  <si>
    <t>Nitze, Leon</t>
  </si>
  <si>
    <t>Kauert, Jan-Nicklas</t>
  </si>
  <si>
    <t>Töws, Kiril</t>
  </si>
  <si>
    <t>Hofmann, Karl</t>
  </si>
  <si>
    <t>Döhring, Ben</t>
  </si>
  <si>
    <t>Sprung, Viktor</t>
  </si>
  <si>
    <t>Dalum, Vincent</t>
  </si>
  <si>
    <t>Kollasser, Finley</t>
  </si>
  <si>
    <t>Rittberger, Matti</t>
  </si>
  <si>
    <t>Bieräugel, Simon</t>
  </si>
  <si>
    <t>Pestel, David</t>
  </si>
  <si>
    <t>Schindler, Ludger</t>
  </si>
  <si>
    <t>Sachs, Feivel</t>
  </si>
  <si>
    <t>Ruby , Fabian</t>
  </si>
  <si>
    <t>Thon, Linus</t>
  </si>
  <si>
    <t>Hertel, Kilian</t>
  </si>
  <si>
    <t>KC Bad Dürrenberg</t>
  </si>
  <si>
    <t>Clasen, Maurice</t>
  </si>
  <si>
    <t>Schüler B K1</t>
  </si>
  <si>
    <t>Rennen 4</t>
  </si>
  <si>
    <t>Ahans, Moritz</t>
  </si>
  <si>
    <t>Bromberger, Johannes</t>
  </si>
  <si>
    <t>Schneider, Jacob</t>
  </si>
  <si>
    <t>Nicolas, Moritz</t>
  </si>
  <si>
    <t>Schüler A K1</t>
  </si>
  <si>
    <t>Rennen 3</t>
  </si>
  <si>
    <t>Schüler C C1</t>
  </si>
  <si>
    <t>Rennen 2</t>
  </si>
  <si>
    <t>RG</t>
  </si>
  <si>
    <t>Wild, Charlotte/Esbach, Jenny (A)</t>
  </si>
  <si>
    <t>Meißner, Pia/Mädel, Freya (B)</t>
  </si>
  <si>
    <t>Schülerinnen A+B CII</t>
  </si>
  <si>
    <t>Rennen 1</t>
  </si>
  <si>
    <t>Gesamt</t>
  </si>
  <si>
    <t>Gesamt Lauf 2</t>
  </si>
  <si>
    <t>Fehler Lauf 2</t>
  </si>
  <si>
    <t>Fahrzeit Lauf 2</t>
  </si>
  <si>
    <t>Hilfszeile</t>
  </si>
  <si>
    <t>Gesamt Lauf 1</t>
  </si>
  <si>
    <t>Fehler Lauf 1</t>
  </si>
  <si>
    <t>Fahrzeit Lauf 1</t>
  </si>
  <si>
    <t>Verein</t>
  </si>
  <si>
    <t>Name</t>
  </si>
  <si>
    <t>Platz</t>
  </si>
  <si>
    <t>Ergebnisliste Nachwuchs-Kanuslalom am 28.9.2019 in Halle</t>
  </si>
  <si>
    <t>Krech, Neele/Sohn, Emma (B)</t>
  </si>
  <si>
    <t>Sahidi, Burghardt, Kranz</t>
  </si>
  <si>
    <t>Mädel, Gerigk, Meißner</t>
  </si>
  <si>
    <t>Tschiedel, Taube, Ortiz-Ortiz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</si>
</sst>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ss].00"/>
    <numFmt numFmtId="165" formatCode="[ss]"/>
    <numFmt numFmtId="166" formatCode="mm:ss.00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4" fontId="2" fillId="2" borderId="0" xfId="0" applyNumberFormat="1" applyFont="1" applyFill="1"/>
    <xf numFmtId="166" fontId="2" fillId="2" borderId="0" xfId="0" applyNumberFormat="1" applyFont="1" applyFill="1"/>
    <xf numFmtId="0" fontId="2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4" fontId="2" fillId="2" borderId="1" xfId="0" applyNumberFormat="1" applyFont="1" applyFill="1" applyBorder="1"/>
    <xf numFmtId="166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3" borderId="1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/>
    <xf numFmtId="0" fontId="4" fillId="0" borderId="4" xfId="1" applyFont="1" applyFill="1" applyBorder="1" applyAlignment="1">
      <alignment horizontal="left" vertical="center"/>
    </xf>
    <xf numFmtId="166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6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4" fillId="4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/>
    </xf>
  </cellXfs>
  <cellStyles count="2">
    <cellStyle name="Standard" xfId="0" builtinId="0"/>
    <cellStyle name="Standard 2" xfId="1" xr:uid="{515A97FC-45C3-DE4A-BA04-C85509A36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6A94-F7A1-AB48-8C51-0397852CD71B}">
  <sheetPr>
    <pageSetUpPr fitToPage="1"/>
  </sheetPr>
  <dimension ref="A2:N218"/>
  <sheetViews>
    <sheetView tabSelected="1" view="pageLayout" topLeftCell="A20" zoomScale="112" zoomScaleNormal="71" zoomScalePageLayoutView="112" workbookViewId="0">
      <selection activeCell="B180" sqref="B180"/>
    </sheetView>
  </sheetViews>
  <sheetFormatPr baseColWidth="10" defaultColWidth="11.33203125" defaultRowHeight="16" x14ac:dyDescent="0.2"/>
  <cols>
    <col min="1" max="1" width="6.83203125" style="1" customWidth="1"/>
    <col min="2" max="2" width="37.1640625" style="7" customWidth="1"/>
    <col min="3" max="3" width="20" style="7" customWidth="1"/>
    <col min="4" max="4" width="10.83203125" style="6" hidden="1" customWidth="1"/>
    <col min="5" max="5" width="13.6640625" style="5" hidden="1" customWidth="1"/>
    <col min="6" max="6" width="10.6640625" style="3" customWidth="1"/>
    <col min="7" max="7" width="9" style="4" customWidth="1"/>
    <col min="8" max="8" width="10.6640625" style="3" customWidth="1"/>
    <col min="9" max="9" width="10.83203125" style="6" hidden="1" customWidth="1"/>
    <col min="10" max="10" width="8.33203125" style="5" hidden="1" customWidth="1"/>
    <col min="11" max="11" width="11" style="3" customWidth="1"/>
    <col min="12" max="12" width="8.83203125" style="4" customWidth="1"/>
    <col min="13" max="13" width="8.83203125" style="3" customWidth="1"/>
    <col min="14" max="14" width="12" style="2" customWidth="1"/>
    <col min="15" max="16384" width="11.33203125" style="1"/>
  </cols>
  <sheetData>
    <row r="2" spans="1:14" ht="20" x14ac:dyDescent="0.2">
      <c r="A2" s="48" t="s">
        <v>201</v>
      </c>
    </row>
    <row r="4" spans="1:14" s="38" customFormat="1" ht="34" x14ac:dyDescent="0.2">
      <c r="A4" s="8" t="s">
        <v>200</v>
      </c>
      <c r="B4" s="21" t="s">
        <v>199</v>
      </c>
      <c r="C4" s="47" t="s">
        <v>198</v>
      </c>
      <c r="D4" s="20" t="s">
        <v>194</v>
      </c>
      <c r="E4" s="20" t="s">
        <v>194</v>
      </c>
      <c r="F4" s="45" t="s">
        <v>197</v>
      </c>
      <c r="G4" s="46" t="s">
        <v>196</v>
      </c>
      <c r="H4" s="45" t="s">
        <v>195</v>
      </c>
      <c r="I4" s="20" t="s">
        <v>194</v>
      </c>
      <c r="J4" s="20" t="s">
        <v>194</v>
      </c>
      <c r="K4" s="45" t="s">
        <v>193</v>
      </c>
      <c r="L4" s="46" t="s">
        <v>192</v>
      </c>
      <c r="M4" s="45" t="s">
        <v>191</v>
      </c>
      <c r="N4" s="8" t="s">
        <v>190</v>
      </c>
    </row>
    <row r="5" spans="1:14" x14ac:dyDescent="0.2">
      <c r="A5" s="22"/>
      <c r="B5" s="21" t="s">
        <v>189</v>
      </c>
      <c r="C5" s="21" t="s">
        <v>188</v>
      </c>
      <c r="D5" s="44"/>
      <c r="E5" s="44"/>
      <c r="F5" s="44"/>
      <c r="G5" s="18"/>
      <c r="H5" s="17"/>
      <c r="I5" s="20"/>
      <c r="J5" s="11"/>
      <c r="K5" s="19"/>
      <c r="L5" s="18"/>
      <c r="M5" s="17"/>
      <c r="N5" s="16"/>
    </row>
    <row r="6" spans="1:14" s="38" customFormat="1" x14ac:dyDescent="0.2">
      <c r="A6" s="15">
        <v>1</v>
      </c>
      <c r="B6" s="62" t="s">
        <v>187</v>
      </c>
      <c r="C6" s="13" t="s">
        <v>3</v>
      </c>
      <c r="D6" s="12">
        <v>1.602662037037037E-3</v>
      </c>
      <c r="E6" s="11">
        <f>D6</f>
        <v>1.602662037037037E-3</v>
      </c>
      <c r="F6" s="9">
        <f>E6*86400</f>
        <v>138.47</v>
      </c>
      <c r="G6" s="10">
        <v>4</v>
      </c>
      <c r="H6" s="9">
        <f>F6+G6</f>
        <v>142.47</v>
      </c>
      <c r="I6" s="12">
        <v>1.6366898148148148E-3</v>
      </c>
      <c r="J6" s="11">
        <f>I6</f>
        <v>1.6366898148148148E-3</v>
      </c>
      <c r="K6" s="9">
        <f>J6*86400</f>
        <v>141.41</v>
      </c>
      <c r="L6" s="10">
        <v>0</v>
      </c>
      <c r="M6" s="9">
        <f>K6+L6</f>
        <v>141.41</v>
      </c>
      <c r="N6" s="8">
        <f>IF(H6&lt;M6,H6,M6)</f>
        <v>141.41</v>
      </c>
    </row>
    <row r="7" spans="1:14" s="38" customFormat="1" x14ac:dyDescent="0.2">
      <c r="A7" s="15">
        <v>2</v>
      </c>
      <c r="B7" s="13" t="s">
        <v>186</v>
      </c>
      <c r="C7" s="13" t="s">
        <v>1</v>
      </c>
      <c r="D7" s="12">
        <v>1.6254629629629629E-3</v>
      </c>
      <c r="E7" s="11">
        <f>D7</f>
        <v>1.6254629629629629E-3</v>
      </c>
      <c r="F7" s="9">
        <f>E7*86400</f>
        <v>140.44</v>
      </c>
      <c r="G7" s="10">
        <v>8</v>
      </c>
      <c r="H7" s="9">
        <f>F7+G7</f>
        <v>148.44</v>
      </c>
      <c r="I7" s="12">
        <v>1.6337962962962964E-3</v>
      </c>
      <c r="J7" s="11">
        <f>I7</f>
        <v>1.6337962962962964E-3</v>
      </c>
      <c r="K7" s="9">
        <f>J7*86400</f>
        <v>141.16</v>
      </c>
      <c r="L7" s="10">
        <v>4</v>
      </c>
      <c r="M7" s="9">
        <f>K7+L7</f>
        <v>145.16</v>
      </c>
      <c r="N7" s="8">
        <f>IF(H7&lt;M7,H7,M7)</f>
        <v>145.16</v>
      </c>
    </row>
    <row r="8" spans="1:14" s="38" customFormat="1" x14ac:dyDescent="0.2">
      <c r="A8" s="15">
        <v>3</v>
      </c>
      <c r="B8" s="13" t="s">
        <v>202</v>
      </c>
      <c r="C8" s="13" t="s">
        <v>185</v>
      </c>
      <c r="D8" s="12">
        <v>1.768287037037037E-3</v>
      </c>
      <c r="E8" s="11">
        <f>D8</f>
        <v>1.768287037037037E-3</v>
      </c>
      <c r="F8" s="9">
        <f>E8*86400</f>
        <v>152.78</v>
      </c>
      <c r="G8" s="10">
        <v>8</v>
      </c>
      <c r="H8" s="9">
        <f>F8+G8</f>
        <v>160.78</v>
      </c>
      <c r="I8" s="12">
        <v>1.8670138888888888E-3</v>
      </c>
      <c r="J8" s="11">
        <f>I8</f>
        <v>1.8670138888888888E-3</v>
      </c>
      <c r="K8" s="9">
        <f>J8*86400</f>
        <v>161.31</v>
      </c>
      <c r="L8" s="10">
        <v>0</v>
      </c>
      <c r="M8" s="9">
        <f>K8+L8</f>
        <v>161.31</v>
      </c>
      <c r="N8" s="8">
        <f>IF(H8&lt;M8,H8,M8)</f>
        <v>160.78</v>
      </c>
    </row>
    <row r="9" spans="1:14" s="38" customFormat="1" x14ac:dyDescent="0.2">
      <c r="A9" s="15"/>
      <c r="B9" s="13"/>
      <c r="C9" s="13"/>
      <c r="D9" s="12"/>
      <c r="E9" s="11"/>
      <c r="F9" s="9"/>
      <c r="G9" s="10"/>
      <c r="H9" s="9"/>
      <c r="I9" s="12"/>
      <c r="J9" s="11"/>
      <c r="K9" s="9"/>
      <c r="L9" s="10"/>
      <c r="M9" s="9"/>
      <c r="N9" s="8"/>
    </row>
    <row r="10" spans="1:14" s="38" customFormat="1" x14ac:dyDescent="0.2">
      <c r="A10" s="15"/>
      <c r="B10" s="21" t="s">
        <v>184</v>
      </c>
      <c r="C10" s="21" t="s">
        <v>183</v>
      </c>
      <c r="D10" s="12"/>
      <c r="E10" s="11"/>
      <c r="F10" s="9"/>
      <c r="G10" s="10"/>
      <c r="H10" s="9"/>
      <c r="I10" s="12"/>
      <c r="J10" s="11"/>
      <c r="K10" s="9"/>
      <c r="L10" s="10"/>
      <c r="M10" s="9"/>
      <c r="N10" s="8"/>
    </row>
    <row r="11" spans="1:14" s="38" customFormat="1" x14ac:dyDescent="0.2">
      <c r="A11" s="15">
        <v>1</v>
      </c>
      <c r="B11" s="13" t="s">
        <v>83</v>
      </c>
      <c r="C11" s="13" t="s">
        <v>22</v>
      </c>
      <c r="D11" s="12"/>
      <c r="E11" s="11"/>
      <c r="F11" s="43">
        <v>145.06</v>
      </c>
      <c r="G11" s="10">
        <v>0</v>
      </c>
      <c r="H11" s="9">
        <v>145.06</v>
      </c>
      <c r="I11" s="12"/>
      <c r="J11" s="11"/>
      <c r="K11" s="9">
        <v>141.38</v>
      </c>
      <c r="L11" s="10">
        <v>0</v>
      </c>
      <c r="M11" s="9">
        <v>141.38</v>
      </c>
      <c r="N11" s="8">
        <v>141.38</v>
      </c>
    </row>
    <row r="12" spans="1:14" s="38" customFormat="1" x14ac:dyDescent="0.2">
      <c r="A12" s="15">
        <v>2</v>
      </c>
      <c r="B12" s="13" t="s">
        <v>84</v>
      </c>
      <c r="C12" s="13" t="s">
        <v>24</v>
      </c>
      <c r="D12" s="12"/>
      <c r="E12" s="11"/>
      <c r="F12" s="9">
        <v>152.78</v>
      </c>
      <c r="G12" s="10">
        <v>2</v>
      </c>
      <c r="H12" s="9">
        <v>154.78</v>
      </c>
      <c r="I12" s="12"/>
      <c r="J12" s="11"/>
      <c r="K12" s="9">
        <v>148.78</v>
      </c>
      <c r="L12" s="10">
        <v>0</v>
      </c>
      <c r="M12" s="9">
        <v>148.78</v>
      </c>
      <c r="N12" s="8">
        <v>148.78</v>
      </c>
    </row>
    <row r="13" spans="1:14" s="38" customFormat="1" x14ac:dyDescent="0.2">
      <c r="A13" s="15">
        <v>3</v>
      </c>
      <c r="B13" s="13" t="s">
        <v>80</v>
      </c>
      <c r="C13" s="13" t="s">
        <v>24</v>
      </c>
      <c r="D13" s="12"/>
      <c r="E13" s="11"/>
      <c r="F13" s="43">
        <v>149.82</v>
      </c>
      <c r="G13" s="10">
        <v>0</v>
      </c>
      <c r="H13" s="9">
        <v>149.82</v>
      </c>
      <c r="I13" s="12"/>
      <c r="J13" s="11"/>
      <c r="K13" s="9">
        <v>148.22</v>
      </c>
      <c r="L13" s="10">
        <v>2</v>
      </c>
      <c r="M13" s="9">
        <v>150.22</v>
      </c>
      <c r="N13" s="8">
        <v>149.82</v>
      </c>
    </row>
    <row r="14" spans="1:14" s="38" customFormat="1" x14ac:dyDescent="0.2">
      <c r="A14" s="15">
        <v>4</v>
      </c>
      <c r="B14" s="13" t="s">
        <v>81</v>
      </c>
      <c r="C14" s="13" t="s">
        <v>24</v>
      </c>
      <c r="D14" s="12"/>
      <c r="E14" s="11"/>
      <c r="F14" s="9">
        <v>156.25</v>
      </c>
      <c r="G14" s="10">
        <v>0</v>
      </c>
      <c r="H14" s="9">
        <v>156.25</v>
      </c>
      <c r="I14" s="12"/>
      <c r="J14" s="11"/>
      <c r="K14" s="9">
        <v>156.84</v>
      </c>
      <c r="L14" s="10">
        <v>2</v>
      </c>
      <c r="M14" s="9">
        <v>158.84</v>
      </c>
      <c r="N14" s="42">
        <v>156.25</v>
      </c>
    </row>
    <row r="15" spans="1:14" s="38" customFormat="1" x14ac:dyDescent="0.2">
      <c r="A15" s="15">
        <v>5</v>
      </c>
      <c r="B15" s="62" t="s">
        <v>85</v>
      </c>
      <c r="C15" s="13" t="s">
        <v>1</v>
      </c>
      <c r="D15" s="12"/>
      <c r="E15" s="11"/>
      <c r="F15" s="9">
        <v>168.08</v>
      </c>
      <c r="G15" s="10">
        <v>8</v>
      </c>
      <c r="H15" s="9">
        <v>168.08</v>
      </c>
      <c r="I15" s="12"/>
      <c r="J15" s="11"/>
      <c r="K15" s="9">
        <v>163</v>
      </c>
      <c r="L15" s="10">
        <v>4</v>
      </c>
      <c r="M15" s="9">
        <v>167</v>
      </c>
      <c r="N15" s="42">
        <v>167</v>
      </c>
    </row>
    <row r="16" spans="1:14" s="38" customFormat="1" x14ac:dyDescent="0.2">
      <c r="A16" s="15">
        <v>6</v>
      </c>
      <c r="B16" s="62" t="s">
        <v>76</v>
      </c>
      <c r="C16" s="13" t="s">
        <v>1</v>
      </c>
      <c r="D16" s="12"/>
      <c r="E16" s="11"/>
      <c r="F16" s="9">
        <v>172.72</v>
      </c>
      <c r="G16" s="10">
        <v>58</v>
      </c>
      <c r="H16" s="9">
        <v>230.72</v>
      </c>
      <c r="I16" s="12"/>
      <c r="J16" s="11"/>
      <c r="K16" s="9">
        <v>194.57</v>
      </c>
      <c r="L16" s="10">
        <v>6</v>
      </c>
      <c r="M16" s="9">
        <v>200.57</v>
      </c>
      <c r="N16" s="42">
        <v>200.57</v>
      </c>
    </row>
    <row r="17" spans="1:14" s="38" customFormat="1" x14ac:dyDescent="0.2">
      <c r="A17" s="15">
        <v>7</v>
      </c>
      <c r="B17" s="62" t="s">
        <v>60</v>
      </c>
      <c r="C17" s="13" t="s">
        <v>1</v>
      </c>
      <c r="D17" s="12"/>
      <c r="E17" s="11"/>
      <c r="F17" s="9">
        <v>295.10000000000002</v>
      </c>
      <c r="G17" s="10">
        <v>16</v>
      </c>
      <c r="H17" s="9">
        <v>311.10000000000002</v>
      </c>
      <c r="I17" s="12"/>
      <c r="J17" s="11"/>
      <c r="K17" s="9">
        <v>273.87</v>
      </c>
      <c r="L17" s="10">
        <v>4</v>
      </c>
      <c r="M17" s="9">
        <v>277.87</v>
      </c>
      <c r="N17" s="42">
        <v>277.87</v>
      </c>
    </row>
    <row r="18" spans="1:14" s="38" customFormat="1" x14ac:dyDescent="0.2">
      <c r="A18" s="15">
        <v>8</v>
      </c>
      <c r="B18" s="13" t="s">
        <v>69</v>
      </c>
      <c r="C18" s="13" t="s">
        <v>1</v>
      </c>
      <c r="D18" s="27"/>
      <c r="E18" s="26"/>
      <c r="F18" s="9">
        <v>283.64999999999998</v>
      </c>
      <c r="G18" s="10">
        <v>6</v>
      </c>
      <c r="H18" s="9">
        <v>289.64999999999998</v>
      </c>
      <c r="I18" s="27"/>
      <c r="J18" s="26"/>
      <c r="K18" s="9">
        <v>282.88</v>
      </c>
      <c r="L18" s="10">
        <v>6</v>
      </c>
      <c r="M18" s="9">
        <v>288.88</v>
      </c>
      <c r="N18" s="42">
        <v>288.88</v>
      </c>
    </row>
    <row r="19" spans="1:14" s="38" customFormat="1" x14ac:dyDescent="0.2">
      <c r="A19" s="29"/>
      <c r="B19" s="41"/>
      <c r="C19" s="41"/>
      <c r="D19" s="27"/>
      <c r="E19" s="26"/>
      <c r="F19" s="39"/>
      <c r="G19" s="40"/>
      <c r="H19" s="39"/>
      <c r="I19" s="27"/>
      <c r="J19" s="26"/>
      <c r="K19" s="39"/>
      <c r="L19" s="40"/>
      <c r="M19" s="39"/>
      <c r="N19" s="23"/>
    </row>
    <row r="20" spans="1:14" s="38" customFormat="1" x14ac:dyDescent="0.2">
      <c r="A20" s="22"/>
      <c r="B20" s="21" t="s">
        <v>182</v>
      </c>
      <c r="C20" s="21" t="s">
        <v>181</v>
      </c>
      <c r="D20" s="20"/>
      <c r="E20" s="11"/>
      <c r="F20" s="19"/>
      <c r="G20" s="18"/>
      <c r="H20" s="17"/>
      <c r="I20" s="20"/>
      <c r="J20" s="11"/>
      <c r="K20" s="19"/>
      <c r="L20" s="18"/>
      <c r="M20" s="17"/>
      <c r="N20" s="16"/>
    </row>
    <row r="21" spans="1:14" s="38" customFormat="1" x14ac:dyDescent="0.2">
      <c r="A21" s="15">
        <v>1</v>
      </c>
      <c r="B21" s="14" t="s">
        <v>120</v>
      </c>
      <c r="C21" s="13" t="s">
        <v>4</v>
      </c>
      <c r="D21" s="12">
        <v>1.207638888888889E-3</v>
      </c>
      <c r="E21" s="11">
        <f t="shared" ref="E21:E31" si="0">D21</f>
        <v>1.207638888888889E-3</v>
      </c>
      <c r="F21" s="9">
        <f t="shared" ref="F21:F31" si="1">E21*86400</f>
        <v>104.34</v>
      </c>
      <c r="G21" s="10">
        <v>6</v>
      </c>
      <c r="H21" s="9">
        <f t="shared" ref="H21:H31" si="2">F21+G21</f>
        <v>110.34</v>
      </c>
      <c r="I21" s="12">
        <v>1.214236111111111E-3</v>
      </c>
      <c r="J21" s="11">
        <f t="shared" ref="J21:J31" si="3">I21</f>
        <v>1.214236111111111E-3</v>
      </c>
      <c r="K21" s="9">
        <f t="shared" ref="K21:K31" si="4">J21*86400</f>
        <v>104.91</v>
      </c>
      <c r="L21" s="10">
        <v>0</v>
      </c>
      <c r="M21" s="9">
        <f t="shared" ref="M21:M31" si="5">K21+L21</f>
        <v>104.91</v>
      </c>
      <c r="N21" s="8">
        <f t="shared" ref="N21:N31" si="6">IF(H21&lt;M21,H21,M21)</f>
        <v>104.91</v>
      </c>
    </row>
    <row r="22" spans="1:14" s="38" customFormat="1" x14ac:dyDescent="0.2">
      <c r="A22" s="15">
        <v>2</v>
      </c>
      <c r="B22" s="13" t="s">
        <v>180</v>
      </c>
      <c r="C22" s="13" t="s">
        <v>1</v>
      </c>
      <c r="D22" s="12">
        <v>1.2210648148148148E-3</v>
      </c>
      <c r="E22" s="11">
        <f t="shared" si="0"/>
        <v>1.2210648148148148E-3</v>
      </c>
      <c r="F22" s="9">
        <f t="shared" si="1"/>
        <v>105.5</v>
      </c>
      <c r="G22" s="10">
        <v>4</v>
      </c>
      <c r="H22" s="9">
        <f t="shared" si="2"/>
        <v>109.5</v>
      </c>
      <c r="I22" s="12">
        <v>1.2311342592592593E-3</v>
      </c>
      <c r="J22" s="11">
        <f t="shared" si="3"/>
        <v>1.2311342592592593E-3</v>
      </c>
      <c r="K22" s="9">
        <f t="shared" si="4"/>
        <v>106.37</v>
      </c>
      <c r="L22" s="10">
        <v>0</v>
      </c>
      <c r="M22" s="9">
        <f t="shared" si="5"/>
        <v>106.37</v>
      </c>
      <c r="N22" s="8">
        <f t="shared" si="6"/>
        <v>106.37</v>
      </c>
    </row>
    <row r="23" spans="1:14" s="38" customFormat="1" x14ac:dyDescent="0.2">
      <c r="A23" s="15">
        <v>3</v>
      </c>
      <c r="B23" s="14" t="s">
        <v>118</v>
      </c>
      <c r="C23" s="13" t="s">
        <v>4</v>
      </c>
      <c r="D23" s="12">
        <v>1.2329861111111111E-3</v>
      </c>
      <c r="E23" s="11">
        <f t="shared" si="0"/>
        <v>1.2329861111111111E-3</v>
      </c>
      <c r="F23" s="9">
        <f t="shared" si="1"/>
        <v>106.53</v>
      </c>
      <c r="G23" s="10">
        <v>6</v>
      </c>
      <c r="H23" s="9">
        <f t="shared" si="2"/>
        <v>112.53</v>
      </c>
      <c r="I23" s="12">
        <v>1.2460648148148149E-3</v>
      </c>
      <c r="J23" s="11">
        <f t="shared" si="3"/>
        <v>1.2460648148148149E-3</v>
      </c>
      <c r="K23" s="9">
        <f t="shared" si="4"/>
        <v>107.66000000000001</v>
      </c>
      <c r="L23" s="10">
        <v>4</v>
      </c>
      <c r="M23" s="9">
        <f t="shared" si="5"/>
        <v>111.66000000000001</v>
      </c>
      <c r="N23" s="8">
        <f t="shared" si="6"/>
        <v>111.66000000000001</v>
      </c>
    </row>
    <row r="24" spans="1:14" s="38" customFormat="1" x14ac:dyDescent="0.2">
      <c r="A24" s="15">
        <v>4</v>
      </c>
      <c r="B24" s="13" t="s">
        <v>115</v>
      </c>
      <c r="C24" s="13" t="s">
        <v>0</v>
      </c>
      <c r="D24" s="12">
        <v>1.3104166666666665E-3</v>
      </c>
      <c r="E24" s="11">
        <f t="shared" si="0"/>
        <v>1.3104166666666665E-3</v>
      </c>
      <c r="F24" s="9">
        <f t="shared" si="1"/>
        <v>113.21999999999998</v>
      </c>
      <c r="G24" s="10">
        <v>0</v>
      </c>
      <c r="H24" s="9">
        <f t="shared" si="2"/>
        <v>113.21999999999998</v>
      </c>
      <c r="I24" s="12">
        <v>1.2804398148148148E-3</v>
      </c>
      <c r="J24" s="11">
        <f t="shared" si="3"/>
        <v>1.2804398148148148E-3</v>
      </c>
      <c r="K24" s="9">
        <f t="shared" si="4"/>
        <v>110.63</v>
      </c>
      <c r="L24" s="10">
        <v>2</v>
      </c>
      <c r="M24" s="9">
        <f t="shared" si="5"/>
        <v>112.63</v>
      </c>
      <c r="N24" s="8">
        <f t="shared" si="6"/>
        <v>112.63</v>
      </c>
    </row>
    <row r="25" spans="1:14" s="38" customFormat="1" x14ac:dyDescent="0.2">
      <c r="A25" s="15">
        <v>5</v>
      </c>
      <c r="B25" s="13" t="s">
        <v>119</v>
      </c>
      <c r="C25" s="13" t="s">
        <v>1</v>
      </c>
      <c r="D25" s="12">
        <v>1.2811342592592592E-3</v>
      </c>
      <c r="E25" s="11">
        <f t="shared" si="0"/>
        <v>1.2811342592592592E-3</v>
      </c>
      <c r="F25" s="9">
        <f t="shared" si="1"/>
        <v>110.69</v>
      </c>
      <c r="G25" s="10">
        <v>4</v>
      </c>
      <c r="H25" s="9">
        <f t="shared" si="2"/>
        <v>114.69</v>
      </c>
      <c r="I25" s="12">
        <v>1.2945601851851853E-3</v>
      </c>
      <c r="J25" s="11">
        <f t="shared" si="3"/>
        <v>1.2945601851851853E-3</v>
      </c>
      <c r="K25" s="9">
        <f t="shared" si="4"/>
        <v>111.85000000000001</v>
      </c>
      <c r="L25" s="10">
        <v>2</v>
      </c>
      <c r="M25" s="9">
        <f t="shared" si="5"/>
        <v>113.85000000000001</v>
      </c>
      <c r="N25" s="8">
        <f t="shared" si="6"/>
        <v>113.85000000000001</v>
      </c>
    </row>
    <row r="26" spans="1:14" s="38" customFormat="1" x14ac:dyDescent="0.2">
      <c r="A26" s="15">
        <v>6</v>
      </c>
      <c r="B26" s="14" t="s">
        <v>117</v>
      </c>
      <c r="C26" s="13" t="s">
        <v>22</v>
      </c>
      <c r="D26" s="12">
        <v>1.3552083333333333E-3</v>
      </c>
      <c r="E26" s="11">
        <f t="shared" si="0"/>
        <v>1.3552083333333333E-3</v>
      </c>
      <c r="F26" s="9">
        <f t="shared" si="1"/>
        <v>117.08999999999999</v>
      </c>
      <c r="G26" s="10">
        <v>0</v>
      </c>
      <c r="H26" s="9">
        <f t="shared" si="2"/>
        <v>117.08999999999999</v>
      </c>
      <c r="I26" s="12">
        <v>1.3729166666666666E-3</v>
      </c>
      <c r="J26" s="11">
        <f t="shared" si="3"/>
        <v>1.3729166666666666E-3</v>
      </c>
      <c r="K26" s="9">
        <f t="shared" si="4"/>
        <v>118.61999999999999</v>
      </c>
      <c r="L26" s="10">
        <v>0</v>
      </c>
      <c r="M26" s="9">
        <f t="shared" si="5"/>
        <v>118.61999999999999</v>
      </c>
      <c r="N26" s="8">
        <f t="shared" si="6"/>
        <v>117.08999999999999</v>
      </c>
    </row>
    <row r="27" spans="1:14" x14ac:dyDescent="0.2">
      <c r="A27" s="15">
        <v>7</v>
      </c>
      <c r="B27" s="14" t="s">
        <v>116</v>
      </c>
      <c r="C27" s="13" t="s">
        <v>0</v>
      </c>
      <c r="D27" s="12">
        <v>1.4247685185185186E-3</v>
      </c>
      <c r="E27" s="11">
        <f t="shared" si="0"/>
        <v>1.4247685185185186E-3</v>
      </c>
      <c r="F27" s="9">
        <f t="shared" si="1"/>
        <v>123.10000000000001</v>
      </c>
      <c r="G27" s="10">
        <v>2</v>
      </c>
      <c r="H27" s="9">
        <f t="shared" si="2"/>
        <v>125.10000000000001</v>
      </c>
      <c r="I27" s="12">
        <v>1.4438657407407406E-3</v>
      </c>
      <c r="J27" s="11">
        <f t="shared" si="3"/>
        <v>1.4438657407407406E-3</v>
      </c>
      <c r="K27" s="9">
        <f t="shared" si="4"/>
        <v>124.74999999999999</v>
      </c>
      <c r="L27" s="10">
        <v>0</v>
      </c>
      <c r="M27" s="9">
        <f t="shared" si="5"/>
        <v>124.74999999999999</v>
      </c>
      <c r="N27" s="8">
        <f t="shared" si="6"/>
        <v>124.74999999999999</v>
      </c>
    </row>
    <row r="28" spans="1:14" x14ac:dyDescent="0.2">
      <c r="A28" s="15">
        <v>8</v>
      </c>
      <c r="B28" s="13" t="s">
        <v>114</v>
      </c>
      <c r="C28" s="13" t="s">
        <v>0</v>
      </c>
      <c r="D28" s="12">
        <v>1.439236111111111E-3</v>
      </c>
      <c r="E28" s="11">
        <f t="shared" si="0"/>
        <v>1.439236111111111E-3</v>
      </c>
      <c r="F28" s="9">
        <f t="shared" si="1"/>
        <v>124.35</v>
      </c>
      <c r="G28" s="10">
        <v>4</v>
      </c>
      <c r="H28" s="9">
        <f t="shared" si="2"/>
        <v>128.35</v>
      </c>
      <c r="I28" s="12">
        <v>1.4268518518518519E-3</v>
      </c>
      <c r="J28" s="11">
        <f t="shared" si="3"/>
        <v>1.4268518518518519E-3</v>
      </c>
      <c r="K28" s="9">
        <f t="shared" si="4"/>
        <v>123.28</v>
      </c>
      <c r="L28" s="10">
        <v>2</v>
      </c>
      <c r="M28" s="9">
        <f t="shared" si="5"/>
        <v>125.28</v>
      </c>
      <c r="N28" s="8">
        <f t="shared" si="6"/>
        <v>125.28</v>
      </c>
    </row>
    <row r="29" spans="1:14" x14ac:dyDescent="0.2">
      <c r="A29" s="15">
        <v>9</v>
      </c>
      <c r="B29" s="14" t="s">
        <v>179</v>
      </c>
      <c r="C29" s="13" t="s">
        <v>26</v>
      </c>
      <c r="D29" s="12">
        <v>1.4319444444444442E-3</v>
      </c>
      <c r="E29" s="11">
        <f t="shared" si="0"/>
        <v>1.4319444444444442E-3</v>
      </c>
      <c r="F29" s="9">
        <f t="shared" si="1"/>
        <v>123.71999999999998</v>
      </c>
      <c r="G29" s="10">
        <v>2</v>
      </c>
      <c r="H29" s="9">
        <f t="shared" si="2"/>
        <v>125.71999999999998</v>
      </c>
      <c r="I29" s="12">
        <v>1.4629629629629628E-3</v>
      </c>
      <c r="J29" s="11">
        <f t="shared" si="3"/>
        <v>1.4629629629629628E-3</v>
      </c>
      <c r="K29" s="9">
        <f t="shared" si="4"/>
        <v>126.39999999999999</v>
      </c>
      <c r="L29" s="10">
        <v>6</v>
      </c>
      <c r="M29" s="9">
        <f t="shared" si="5"/>
        <v>132.39999999999998</v>
      </c>
      <c r="N29" s="8">
        <f t="shared" si="6"/>
        <v>125.71999999999998</v>
      </c>
    </row>
    <row r="30" spans="1:14" x14ac:dyDescent="0.2">
      <c r="A30" s="15">
        <v>10</v>
      </c>
      <c r="B30" s="13" t="s">
        <v>178</v>
      </c>
      <c r="C30" s="13" t="s">
        <v>1</v>
      </c>
      <c r="D30" s="12">
        <v>1.578009259259259E-3</v>
      </c>
      <c r="E30" s="11">
        <f t="shared" si="0"/>
        <v>1.578009259259259E-3</v>
      </c>
      <c r="F30" s="9">
        <f t="shared" si="1"/>
        <v>136.33999999999997</v>
      </c>
      <c r="G30" s="10">
        <v>50</v>
      </c>
      <c r="H30" s="9">
        <f t="shared" si="2"/>
        <v>186.33999999999997</v>
      </c>
      <c r="I30" s="12">
        <v>1.5407407407407407E-3</v>
      </c>
      <c r="J30" s="11">
        <f t="shared" si="3"/>
        <v>1.5407407407407407E-3</v>
      </c>
      <c r="K30" s="9">
        <f t="shared" si="4"/>
        <v>133.12</v>
      </c>
      <c r="L30" s="10">
        <v>6</v>
      </c>
      <c r="M30" s="9">
        <f t="shared" si="5"/>
        <v>139.12</v>
      </c>
      <c r="N30" s="8">
        <f t="shared" si="6"/>
        <v>139.12</v>
      </c>
    </row>
    <row r="31" spans="1:14" x14ac:dyDescent="0.2">
      <c r="A31" s="15">
        <v>11</v>
      </c>
      <c r="B31" s="13" t="s">
        <v>177</v>
      </c>
      <c r="C31" s="13" t="s">
        <v>3</v>
      </c>
      <c r="D31" s="12">
        <v>1.9776620370370369E-3</v>
      </c>
      <c r="E31" s="11">
        <f t="shared" si="0"/>
        <v>1.9776620370370369E-3</v>
      </c>
      <c r="F31" s="9">
        <f t="shared" si="1"/>
        <v>170.86999999999998</v>
      </c>
      <c r="G31" s="10">
        <v>8</v>
      </c>
      <c r="H31" s="9">
        <f t="shared" si="2"/>
        <v>178.86999999999998</v>
      </c>
      <c r="I31" s="12">
        <v>1.9310185185185185E-3</v>
      </c>
      <c r="J31" s="11">
        <f t="shared" si="3"/>
        <v>1.9310185185185185E-3</v>
      </c>
      <c r="K31" s="9">
        <f t="shared" si="4"/>
        <v>166.84</v>
      </c>
      <c r="L31" s="10">
        <v>4</v>
      </c>
      <c r="M31" s="9">
        <f t="shared" si="5"/>
        <v>170.84</v>
      </c>
      <c r="N31" s="8">
        <f t="shared" si="6"/>
        <v>170.84</v>
      </c>
    </row>
    <row r="32" spans="1:14" x14ac:dyDescent="0.2">
      <c r="A32" s="22"/>
      <c r="B32" s="37"/>
      <c r="C32" s="37"/>
      <c r="D32" s="36"/>
      <c r="E32" s="35"/>
      <c r="F32" s="33"/>
      <c r="G32" s="34"/>
      <c r="H32" s="33"/>
      <c r="I32" s="36"/>
      <c r="J32" s="35"/>
      <c r="K32" s="33"/>
      <c r="L32" s="34"/>
      <c r="M32" s="33"/>
      <c r="N32" s="16"/>
    </row>
    <row r="33" spans="1:14" x14ac:dyDescent="0.2">
      <c r="A33" s="22"/>
      <c r="B33" s="21" t="s">
        <v>176</v>
      </c>
      <c r="C33" s="21" t="s">
        <v>175</v>
      </c>
      <c r="D33" s="20"/>
      <c r="E33" s="11"/>
      <c r="F33" s="19"/>
      <c r="G33" s="18"/>
      <c r="H33" s="17"/>
      <c r="I33" s="20"/>
      <c r="J33" s="11"/>
      <c r="K33" s="19"/>
      <c r="L33" s="18"/>
      <c r="M33" s="17"/>
      <c r="N33" s="16"/>
    </row>
    <row r="34" spans="1:14" x14ac:dyDescent="0.2">
      <c r="A34" s="15">
        <v>1</v>
      </c>
      <c r="B34" s="63" t="s">
        <v>174</v>
      </c>
      <c r="C34" s="13" t="s">
        <v>173</v>
      </c>
      <c r="D34" s="12">
        <v>1.1747685185185186E-3</v>
      </c>
      <c r="E34" s="11">
        <f t="shared" ref="E34:E57" si="7">D34</f>
        <v>1.1747685185185186E-3</v>
      </c>
      <c r="F34" s="9">
        <f t="shared" ref="F34:F57" si="8">E34*86400</f>
        <v>101.5</v>
      </c>
      <c r="G34" s="10">
        <v>2</v>
      </c>
      <c r="H34" s="9">
        <f t="shared" ref="H34:H57" si="9">F34+G34</f>
        <v>103.5</v>
      </c>
      <c r="I34" s="12">
        <v>1.1657407407407406E-3</v>
      </c>
      <c r="J34" s="11">
        <f t="shared" ref="J34:J57" si="10">I34</f>
        <v>1.1657407407407406E-3</v>
      </c>
      <c r="K34" s="9">
        <f t="shared" ref="K34:K57" si="11">J34*86400</f>
        <v>100.71999999999998</v>
      </c>
      <c r="L34" s="10">
        <v>2</v>
      </c>
      <c r="M34" s="9">
        <f t="shared" ref="M34:M57" si="12">K34+L34</f>
        <v>102.71999999999998</v>
      </c>
      <c r="N34" s="8">
        <f t="shared" ref="N34:N57" si="13">IF(H34&lt;M34,H34,M34)</f>
        <v>102.71999999999998</v>
      </c>
    </row>
    <row r="35" spans="1:14" x14ac:dyDescent="0.2">
      <c r="A35" s="15">
        <v>2</v>
      </c>
      <c r="B35" s="13" t="s">
        <v>172</v>
      </c>
      <c r="C35" s="13" t="s">
        <v>11</v>
      </c>
      <c r="D35" s="12">
        <v>1.3155092592592593E-3</v>
      </c>
      <c r="E35" s="11">
        <f t="shared" si="7"/>
        <v>1.3155092592592593E-3</v>
      </c>
      <c r="F35" s="9">
        <f t="shared" si="8"/>
        <v>113.66000000000001</v>
      </c>
      <c r="G35" s="10">
        <v>0</v>
      </c>
      <c r="H35" s="9">
        <f t="shared" si="9"/>
        <v>113.66000000000001</v>
      </c>
      <c r="I35" s="12">
        <v>1.3157407407407408E-3</v>
      </c>
      <c r="J35" s="11">
        <f t="shared" si="10"/>
        <v>1.3157407407407408E-3</v>
      </c>
      <c r="K35" s="9">
        <f t="shared" si="11"/>
        <v>113.68</v>
      </c>
      <c r="L35" s="10">
        <v>2</v>
      </c>
      <c r="M35" s="9">
        <f t="shared" si="12"/>
        <v>115.68</v>
      </c>
      <c r="N35" s="8">
        <f t="shared" si="13"/>
        <v>113.66000000000001</v>
      </c>
    </row>
    <row r="36" spans="1:14" x14ac:dyDescent="0.2">
      <c r="A36" s="15">
        <v>3</v>
      </c>
      <c r="B36" s="62" t="s">
        <v>111</v>
      </c>
      <c r="C36" s="13" t="s">
        <v>0</v>
      </c>
      <c r="D36" s="12">
        <v>1.3378472222222223E-3</v>
      </c>
      <c r="E36" s="11">
        <f t="shared" si="7"/>
        <v>1.3378472222222223E-3</v>
      </c>
      <c r="F36" s="9">
        <f t="shared" si="8"/>
        <v>115.59</v>
      </c>
      <c r="G36" s="10">
        <v>2</v>
      </c>
      <c r="H36" s="9">
        <f t="shared" si="9"/>
        <v>117.59</v>
      </c>
      <c r="I36" s="12">
        <v>1.3263888888888891E-3</v>
      </c>
      <c r="J36" s="11">
        <f t="shared" si="10"/>
        <v>1.3263888888888891E-3</v>
      </c>
      <c r="K36" s="9">
        <f t="shared" si="11"/>
        <v>114.60000000000002</v>
      </c>
      <c r="L36" s="10">
        <v>0</v>
      </c>
      <c r="M36" s="9">
        <f t="shared" si="12"/>
        <v>114.60000000000002</v>
      </c>
      <c r="N36" s="8">
        <f t="shared" si="13"/>
        <v>114.60000000000002</v>
      </c>
    </row>
    <row r="37" spans="1:14" x14ac:dyDescent="0.2">
      <c r="A37" s="15">
        <v>4</v>
      </c>
      <c r="B37" s="63" t="s">
        <v>110</v>
      </c>
      <c r="C37" s="13" t="s">
        <v>1</v>
      </c>
      <c r="D37" s="12">
        <v>1.3136574074074075E-3</v>
      </c>
      <c r="E37" s="11">
        <f t="shared" si="7"/>
        <v>1.3136574074074075E-3</v>
      </c>
      <c r="F37" s="9">
        <f t="shared" si="8"/>
        <v>113.5</v>
      </c>
      <c r="G37" s="10">
        <v>2</v>
      </c>
      <c r="H37" s="9">
        <f t="shared" si="9"/>
        <v>115.5</v>
      </c>
      <c r="I37" s="12">
        <v>1.3425925925925925E-3</v>
      </c>
      <c r="J37" s="11">
        <f t="shared" si="10"/>
        <v>1.3425925925925925E-3</v>
      </c>
      <c r="K37" s="9">
        <f t="shared" si="11"/>
        <v>115.99999999999999</v>
      </c>
      <c r="L37" s="10">
        <v>2</v>
      </c>
      <c r="M37" s="9">
        <f t="shared" si="12"/>
        <v>117.99999999999999</v>
      </c>
      <c r="N37" s="8">
        <f t="shared" si="13"/>
        <v>115.5</v>
      </c>
    </row>
    <row r="38" spans="1:14" x14ac:dyDescent="0.2">
      <c r="A38" s="15">
        <v>5</v>
      </c>
      <c r="B38" s="13" t="s">
        <v>107</v>
      </c>
      <c r="C38" s="13" t="s">
        <v>1</v>
      </c>
      <c r="D38" s="12">
        <v>1.3994212962962962E-3</v>
      </c>
      <c r="E38" s="11">
        <f t="shared" si="7"/>
        <v>1.3994212962962962E-3</v>
      </c>
      <c r="F38" s="9">
        <f t="shared" si="8"/>
        <v>120.91</v>
      </c>
      <c r="G38" s="10">
        <v>0</v>
      </c>
      <c r="H38" s="9">
        <f t="shared" si="9"/>
        <v>120.91</v>
      </c>
      <c r="I38" s="12">
        <v>1.4145833333333334E-3</v>
      </c>
      <c r="J38" s="11">
        <f t="shared" si="10"/>
        <v>1.4145833333333334E-3</v>
      </c>
      <c r="K38" s="9">
        <f t="shared" si="11"/>
        <v>122.22000000000001</v>
      </c>
      <c r="L38" s="10">
        <v>2</v>
      </c>
      <c r="M38" s="9">
        <f t="shared" si="12"/>
        <v>124.22000000000001</v>
      </c>
      <c r="N38" s="8">
        <f t="shared" si="13"/>
        <v>120.91</v>
      </c>
    </row>
    <row r="39" spans="1:14" x14ac:dyDescent="0.2">
      <c r="A39" s="15">
        <v>6</v>
      </c>
      <c r="B39" s="14" t="s">
        <v>171</v>
      </c>
      <c r="C39" s="13" t="s">
        <v>17</v>
      </c>
      <c r="D39" s="12">
        <v>1.3776620370370368E-3</v>
      </c>
      <c r="E39" s="11">
        <f t="shared" si="7"/>
        <v>1.3776620370370368E-3</v>
      </c>
      <c r="F39" s="9">
        <f t="shared" si="8"/>
        <v>119.02999999999999</v>
      </c>
      <c r="G39" s="10">
        <v>2</v>
      </c>
      <c r="H39" s="9">
        <f t="shared" si="9"/>
        <v>121.02999999999999</v>
      </c>
      <c r="I39" s="12">
        <v>1.4188657407407407E-3</v>
      </c>
      <c r="J39" s="11">
        <f t="shared" si="10"/>
        <v>1.4188657407407407E-3</v>
      </c>
      <c r="K39" s="9">
        <f t="shared" si="11"/>
        <v>122.59</v>
      </c>
      <c r="L39" s="10">
        <v>6</v>
      </c>
      <c r="M39" s="9">
        <f t="shared" si="12"/>
        <v>128.59</v>
      </c>
      <c r="N39" s="8">
        <f t="shared" si="13"/>
        <v>121.02999999999999</v>
      </c>
    </row>
    <row r="40" spans="1:14" x14ac:dyDescent="0.2">
      <c r="A40" s="15">
        <v>7</v>
      </c>
      <c r="B40" s="13" t="s">
        <v>170</v>
      </c>
      <c r="C40" s="13" t="s">
        <v>22</v>
      </c>
      <c r="D40" s="12">
        <v>1.4256944444444445E-3</v>
      </c>
      <c r="E40" s="11">
        <f t="shared" si="7"/>
        <v>1.4256944444444445E-3</v>
      </c>
      <c r="F40" s="9">
        <f t="shared" si="8"/>
        <v>123.18</v>
      </c>
      <c r="G40" s="10">
        <v>4</v>
      </c>
      <c r="H40" s="9">
        <f t="shared" si="9"/>
        <v>127.18</v>
      </c>
      <c r="I40" s="12">
        <v>1.415625E-3</v>
      </c>
      <c r="J40" s="11">
        <f t="shared" si="10"/>
        <v>1.415625E-3</v>
      </c>
      <c r="K40" s="9">
        <f t="shared" si="11"/>
        <v>122.31</v>
      </c>
      <c r="L40" s="10">
        <v>0</v>
      </c>
      <c r="M40" s="9">
        <f t="shared" si="12"/>
        <v>122.31</v>
      </c>
      <c r="N40" s="8">
        <f t="shared" si="13"/>
        <v>122.31</v>
      </c>
    </row>
    <row r="41" spans="1:14" x14ac:dyDescent="0.2">
      <c r="A41" s="15">
        <v>8</v>
      </c>
      <c r="B41" s="14" t="s">
        <v>169</v>
      </c>
      <c r="C41" s="13" t="s">
        <v>17</v>
      </c>
      <c r="D41" s="12">
        <v>1.3585648148148148E-3</v>
      </c>
      <c r="E41" s="11">
        <f t="shared" si="7"/>
        <v>1.3585648148148148E-3</v>
      </c>
      <c r="F41" s="9">
        <f t="shared" si="8"/>
        <v>117.38</v>
      </c>
      <c r="G41" s="10">
        <v>6</v>
      </c>
      <c r="H41" s="9">
        <f t="shared" si="9"/>
        <v>123.38</v>
      </c>
      <c r="I41" s="12">
        <v>1.4079861111111109E-3</v>
      </c>
      <c r="J41" s="11">
        <f t="shared" si="10"/>
        <v>1.4079861111111109E-3</v>
      </c>
      <c r="K41" s="9">
        <f t="shared" si="11"/>
        <v>121.64999999999999</v>
      </c>
      <c r="L41" s="10">
        <v>2</v>
      </c>
      <c r="M41" s="9">
        <f t="shared" si="12"/>
        <v>123.64999999999999</v>
      </c>
      <c r="N41" s="8">
        <f t="shared" si="13"/>
        <v>123.38</v>
      </c>
    </row>
    <row r="42" spans="1:14" x14ac:dyDescent="0.2">
      <c r="A42" s="15">
        <v>9</v>
      </c>
      <c r="B42" s="13" t="s">
        <v>108</v>
      </c>
      <c r="C42" s="13" t="s">
        <v>4</v>
      </c>
      <c r="D42" s="12">
        <v>1.4384259259259261E-3</v>
      </c>
      <c r="E42" s="11">
        <f t="shared" si="7"/>
        <v>1.4384259259259261E-3</v>
      </c>
      <c r="F42" s="9">
        <f t="shared" si="8"/>
        <v>124.28000000000002</v>
      </c>
      <c r="G42" s="10">
        <v>4</v>
      </c>
      <c r="H42" s="9">
        <f t="shared" si="9"/>
        <v>128.28000000000003</v>
      </c>
      <c r="I42" s="12">
        <v>1.4210648148148145E-3</v>
      </c>
      <c r="J42" s="11">
        <f t="shared" si="10"/>
        <v>1.4210648148148145E-3</v>
      </c>
      <c r="K42" s="9">
        <f t="shared" si="11"/>
        <v>122.77999999999997</v>
      </c>
      <c r="L42" s="10">
        <v>2</v>
      </c>
      <c r="M42" s="9">
        <f t="shared" si="12"/>
        <v>124.77999999999997</v>
      </c>
      <c r="N42" s="8">
        <f t="shared" si="13"/>
        <v>124.77999999999997</v>
      </c>
    </row>
    <row r="43" spans="1:14" x14ac:dyDescent="0.2">
      <c r="A43" s="15">
        <v>10</v>
      </c>
      <c r="B43" s="14" t="s">
        <v>168</v>
      </c>
      <c r="C43" s="13" t="s">
        <v>22</v>
      </c>
      <c r="D43" s="12">
        <v>1.4134259259259258E-3</v>
      </c>
      <c r="E43" s="11">
        <f t="shared" si="7"/>
        <v>1.4134259259259258E-3</v>
      </c>
      <c r="F43" s="9">
        <f t="shared" si="8"/>
        <v>122.11999999999999</v>
      </c>
      <c r="G43" s="10">
        <v>6</v>
      </c>
      <c r="H43" s="9">
        <f t="shared" si="9"/>
        <v>128.12</v>
      </c>
      <c r="I43" s="12">
        <v>1.4315972222222223E-3</v>
      </c>
      <c r="J43" s="11">
        <f t="shared" si="10"/>
        <v>1.4315972222222223E-3</v>
      </c>
      <c r="K43" s="9">
        <f t="shared" si="11"/>
        <v>123.69000000000001</v>
      </c>
      <c r="L43" s="10">
        <v>2</v>
      </c>
      <c r="M43" s="9">
        <f t="shared" si="12"/>
        <v>125.69000000000001</v>
      </c>
      <c r="N43" s="8">
        <f t="shared" si="13"/>
        <v>125.69000000000001</v>
      </c>
    </row>
    <row r="44" spans="1:14" x14ac:dyDescent="0.2">
      <c r="A44" s="15">
        <v>11</v>
      </c>
      <c r="B44" s="13" t="s">
        <v>167</v>
      </c>
      <c r="C44" s="13" t="s">
        <v>0</v>
      </c>
      <c r="D44" s="12">
        <v>1.4261574074074072E-3</v>
      </c>
      <c r="E44" s="11">
        <f t="shared" si="7"/>
        <v>1.4261574074074072E-3</v>
      </c>
      <c r="F44" s="9">
        <f t="shared" si="8"/>
        <v>123.21999999999998</v>
      </c>
      <c r="G44" s="10">
        <v>4</v>
      </c>
      <c r="H44" s="9">
        <f t="shared" si="9"/>
        <v>127.21999999999998</v>
      </c>
      <c r="I44" s="12">
        <v>1.4435185185185187E-3</v>
      </c>
      <c r="J44" s="11">
        <f t="shared" si="10"/>
        <v>1.4435185185185187E-3</v>
      </c>
      <c r="K44" s="9">
        <f t="shared" si="11"/>
        <v>124.72000000000001</v>
      </c>
      <c r="L44" s="10">
        <v>6</v>
      </c>
      <c r="M44" s="9">
        <f t="shared" si="12"/>
        <v>130.72000000000003</v>
      </c>
      <c r="N44" s="8">
        <f t="shared" si="13"/>
        <v>127.21999999999998</v>
      </c>
    </row>
    <row r="45" spans="1:14" x14ac:dyDescent="0.2">
      <c r="A45" s="15">
        <v>12</v>
      </c>
      <c r="B45" s="14" t="s">
        <v>106</v>
      </c>
      <c r="C45" s="13" t="s">
        <v>0</v>
      </c>
      <c r="D45" s="12">
        <v>1.5144675925925924E-3</v>
      </c>
      <c r="E45" s="11">
        <f t="shared" si="7"/>
        <v>1.5144675925925924E-3</v>
      </c>
      <c r="F45" s="9">
        <f t="shared" si="8"/>
        <v>130.85</v>
      </c>
      <c r="G45" s="10">
        <v>2</v>
      </c>
      <c r="H45" s="9">
        <f t="shared" si="9"/>
        <v>132.85</v>
      </c>
      <c r="I45" s="12">
        <v>1.4920138888888889E-3</v>
      </c>
      <c r="J45" s="11">
        <f t="shared" si="10"/>
        <v>1.4920138888888889E-3</v>
      </c>
      <c r="K45" s="9">
        <f t="shared" si="11"/>
        <v>128.91</v>
      </c>
      <c r="L45" s="10">
        <v>0</v>
      </c>
      <c r="M45" s="9">
        <f t="shared" si="12"/>
        <v>128.91</v>
      </c>
      <c r="N45" s="8">
        <f t="shared" si="13"/>
        <v>128.91</v>
      </c>
    </row>
    <row r="46" spans="1:14" x14ac:dyDescent="0.2">
      <c r="A46" s="15">
        <v>13</v>
      </c>
      <c r="B46" s="14" t="s">
        <v>109</v>
      </c>
      <c r="C46" s="13" t="s">
        <v>24</v>
      </c>
      <c r="D46" s="12">
        <v>1.4634259259259262E-3</v>
      </c>
      <c r="E46" s="11">
        <f t="shared" si="7"/>
        <v>1.4634259259259262E-3</v>
      </c>
      <c r="F46" s="9">
        <f t="shared" si="8"/>
        <v>126.44000000000003</v>
      </c>
      <c r="G46" s="10">
        <v>4</v>
      </c>
      <c r="H46" s="9">
        <f t="shared" si="9"/>
        <v>130.44000000000003</v>
      </c>
      <c r="I46" s="12">
        <v>1.4417824074074072E-3</v>
      </c>
      <c r="J46" s="11">
        <f t="shared" si="10"/>
        <v>1.4417824074074072E-3</v>
      </c>
      <c r="K46" s="9">
        <f t="shared" si="11"/>
        <v>124.57</v>
      </c>
      <c r="L46" s="10">
        <v>8</v>
      </c>
      <c r="M46" s="9">
        <f t="shared" si="12"/>
        <v>132.57</v>
      </c>
      <c r="N46" s="8">
        <f t="shared" si="13"/>
        <v>130.44000000000003</v>
      </c>
    </row>
    <row r="47" spans="1:14" x14ac:dyDescent="0.2">
      <c r="A47" s="15">
        <v>14</v>
      </c>
      <c r="B47" s="13" t="s">
        <v>166</v>
      </c>
      <c r="C47" s="13" t="s">
        <v>0</v>
      </c>
      <c r="D47" s="12">
        <v>1.5697916666666666E-3</v>
      </c>
      <c r="E47" s="11">
        <f t="shared" si="7"/>
        <v>1.5697916666666666E-3</v>
      </c>
      <c r="F47" s="9">
        <f t="shared" si="8"/>
        <v>135.63</v>
      </c>
      <c r="G47" s="10">
        <v>2</v>
      </c>
      <c r="H47" s="9">
        <f t="shared" si="9"/>
        <v>137.63</v>
      </c>
      <c r="I47" s="12">
        <v>1.5776620370370371E-3</v>
      </c>
      <c r="J47" s="11">
        <f t="shared" si="10"/>
        <v>1.5776620370370371E-3</v>
      </c>
      <c r="K47" s="9">
        <f t="shared" si="11"/>
        <v>136.31</v>
      </c>
      <c r="L47" s="10">
        <v>0</v>
      </c>
      <c r="M47" s="9">
        <f t="shared" si="12"/>
        <v>136.31</v>
      </c>
      <c r="N47" s="8">
        <f t="shared" si="13"/>
        <v>136.31</v>
      </c>
    </row>
    <row r="48" spans="1:14" x14ac:dyDescent="0.2">
      <c r="A48" s="15">
        <v>15</v>
      </c>
      <c r="B48" s="14" t="s">
        <v>105</v>
      </c>
      <c r="C48" s="13" t="s">
        <v>0</v>
      </c>
      <c r="D48" s="12">
        <v>1.5832175925925927E-3</v>
      </c>
      <c r="E48" s="11">
        <f t="shared" si="7"/>
        <v>1.5832175925925927E-3</v>
      </c>
      <c r="F48" s="9">
        <f t="shared" si="8"/>
        <v>136.79</v>
      </c>
      <c r="G48" s="10">
        <v>8</v>
      </c>
      <c r="H48" s="9">
        <f t="shared" si="9"/>
        <v>144.79</v>
      </c>
      <c r="I48" s="12">
        <v>1.5953703703703705E-3</v>
      </c>
      <c r="J48" s="11">
        <f t="shared" si="10"/>
        <v>1.5953703703703705E-3</v>
      </c>
      <c r="K48" s="9">
        <f t="shared" si="11"/>
        <v>137.84</v>
      </c>
      <c r="L48" s="10">
        <v>2</v>
      </c>
      <c r="M48" s="9">
        <f t="shared" si="12"/>
        <v>139.84</v>
      </c>
      <c r="N48" s="8">
        <f t="shared" si="13"/>
        <v>139.84</v>
      </c>
    </row>
    <row r="49" spans="1:14" x14ac:dyDescent="0.2">
      <c r="A49" s="15">
        <v>16</v>
      </c>
      <c r="B49" s="13" t="s">
        <v>165</v>
      </c>
      <c r="C49" s="13" t="s">
        <v>26</v>
      </c>
      <c r="D49" s="12">
        <v>1.7329861111111111E-3</v>
      </c>
      <c r="E49" s="11">
        <f t="shared" si="7"/>
        <v>1.7329861111111111E-3</v>
      </c>
      <c r="F49" s="9">
        <f t="shared" si="8"/>
        <v>149.72999999999999</v>
      </c>
      <c r="G49" s="10">
        <v>4</v>
      </c>
      <c r="H49" s="9">
        <f t="shared" si="9"/>
        <v>153.72999999999999</v>
      </c>
      <c r="I49" s="12">
        <v>1.6605324074074074E-3</v>
      </c>
      <c r="J49" s="11">
        <f t="shared" si="10"/>
        <v>1.6605324074074074E-3</v>
      </c>
      <c r="K49" s="9">
        <f t="shared" si="11"/>
        <v>143.47</v>
      </c>
      <c r="L49" s="10">
        <v>4</v>
      </c>
      <c r="M49" s="9">
        <f t="shared" si="12"/>
        <v>147.47</v>
      </c>
      <c r="N49" s="8">
        <f t="shared" si="13"/>
        <v>147.47</v>
      </c>
    </row>
    <row r="50" spans="1:14" x14ac:dyDescent="0.2">
      <c r="A50" s="15">
        <v>17</v>
      </c>
      <c r="B50" s="14" t="s">
        <v>164</v>
      </c>
      <c r="C50" s="13" t="s">
        <v>1</v>
      </c>
      <c r="D50" s="12">
        <v>1.7776620370370374E-3</v>
      </c>
      <c r="E50" s="11">
        <f t="shared" si="7"/>
        <v>1.7776620370370374E-3</v>
      </c>
      <c r="F50" s="9">
        <f t="shared" si="8"/>
        <v>153.59000000000003</v>
      </c>
      <c r="G50" s="10">
        <v>60</v>
      </c>
      <c r="H50" s="9">
        <f t="shared" si="9"/>
        <v>213.59000000000003</v>
      </c>
      <c r="I50" s="12">
        <v>1.9006944444444444E-3</v>
      </c>
      <c r="J50" s="11">
        <f t="shared" si="10"/>
        <v>1.9006944444444444E-3</v>
      </c>
      <c r="K50" s="9">
        <f t="shared" si="11"/>
        <v>164.22</v>
      </c>
      <c r="L50" s="10">
        <v>2</v>
      </c>
      <c r="M50" s="9">
        <f t="shared" si="12"/>
        <v>166.22</v>
      </c>
      <c r="N50" s="8">
        <f t="shared" si="13"/>
        <v>166.22</v>
      </c>
    </row>
    <row r="51" spans="1:14" x14ac:dyDescent="0.2">
      <c r="A51" s="15">
        <v>18</v>
      </c>
      <c r="B51" s="13" t="s">
        <v>163</v>
      </c>
      <c r="C51" s="13" t="s">
        <v>3</v>
      </c>
      <c r="D51" s="12">
        <v>1.8387731481481482E-3</v>
      </c>
      <c r="E51" s="11">
        <f t="shared" si="7"/>
        <v>1.8387731481481482E-3</v>
      </c>
      <c r="F51" s="9">
        <f t="shared" si="8"/>
        <v>158.87</v>
      </c>
      <c r="G51" s="10">
        <v>10</v>
      </c>
      <c r="H51" s="9">
        <f t="shared" si="9"/>
        <v>168.87</v>
      </c>
      <c r="I51" s="12">
        <v>1.9212962962962962E-3</v>
      </c>
      <c r="J51" s="11">
        <f t="shared" si="10"/>
        <v>1.9212962962962962E-3</v>
      </c>
      <c r="K51" s="9">
        <f t="shared" si="11"/>
        <v>166</v>
      </c>
      <c r="L51" s="10">
        <v>4</v>
      </c>
      <c r="M51" s="9">
        <f t="shared" si="12"/>
        <v>170</v>
      </c>
      <c r="N51" s="8">
        <f t="shared" si="13"/>
        <v>168.87</v>
      </c>
    </row>
    <row r="52" spans="1:14" x14ac:dyDescent="0.2">
      <c r="A52" s="15">
        <v>19</v>
      </c>
      <c r="B52" s="14" t="s">
        <v>162</v>
      </c>
      <c r="C52" s="13" t="s">
        <v>1</v>
      </c>
      <c r="D52" s="12">
        <v>1.9255787037037037E-3</v>
      </c>
      <c r="E52" s="11">
        <f t="shared" si="7"/>
        <v>1.9255787037037037E-3</v>
      </c>
      <c r="F52" s="9">
        <f t="shared" si="8"/>
        <v>166.37</v>
      </c>
      <c r="G52" s="10">
        <v>52</v>
      </c>
      <c r="H52" s="9">
        <f t="shared" si="9"/>
        <v>218.37</v>
      </c>
      <c r="I52" s="12">
        <v>1.9556712962962961E-3</v>
      </c>
      <c r="J52" s="11">
        <f t="shared" si="10"/>
        <v>1.9556712962962961E-3</v>
      </c>
      <c r="K52" s="9">
        <f t="shared" si="11"/>
        <v>168.96999999999997</v>
      </c>
      <c r="L52" s="10">
        <v>6</v>
      </c>
      <c r="M52" s="9">
        <f t="shared" si="12"/>
        <v>174.96999999999997</v>
      </c>
      <c r="N52" s="8">
        <f t="shared" si="13"/>
        <v>174.96999999999997</v>
      </c>
    </row>
    <row r="53" spans="1:14" x14ac:dyDescent="0.2">
      <c r="A53" s="15">
        <v>20</v>
      </c>
      <c r="B53" s="14" t="s">
        <v>161</v>
      </c>
      <c r="C53" s="13" t="s">
        <v>24</v>
      </c>
      <c r="D53" s="12">
        <v>1.9434027777777776E-3</v>
      </c>
      <c r="E53" s="11">
        <f t="shared" si="7"/>
        <v>1.9434027777777776E-3</v>
      </c>
      <c r="F53" s="9">
        <f t="shared" si="8"/>
        <v>167.91</v>
      </c>
      <c r="G53" s="10">
        <v>14</v>
      </c>
      <c r="H53" s="9">
        <f t="shared" si="9"/>
        <v>181.91</v>
      </c>
      <c r="I53" s="12">
        <v>1.9429398148148147E-3</v>
      </c>
      <c r="J53" s="11">
        <f t="shared" si="10"/>
        <v>1.9429398148148147E-3</v>
      </c>
      <c r="K53" s="9">
        <f t="shared" si="11"/>
        <v>167.86999999999998</v>
      </c>
      <c r="L53" s="10">
        <v>8</v>
      </c>
      <c r="M53" s="9">
        <f t="shared" si="12"/>
        <v>175.86999999999998</v>
      </c>
      <c r="N53" s="8">
        <f t="shared" si="13"/>
        <v>175.86999999999998</v>
      </c>
    </row>
    <row r="54" spans="1:14" x14ac:dyDescent="0.2">
      <c r="A54" s="15">
        <v>21</v>
      </c>
      <c r="B54" s="13" t="s">
        <v>160</v>
      </c>
      <c r="C54" s="13" t="s">
        <v>1</v>
      </c>
      <c r="D54" s="12">
        <v>2.2905092592592591E-3</v>
      </c>
      <c r="E54" s="11">
        <f t="shared" si="7"/>
        <v>2.2905092592592591E-3</v>
      </c>
      <c r="F54" s="9">
        <f t="shared" si="8"/>
        <v>197.89999999999998</v>
      </c>
      <c r="G54" s="10">
        <v>4</v>
      </c>
      <c r="H54" s="9">
        <f t="shared" si="9"/>
        <v>201.89999999999998</v>
      </c>
      <c r="I54" s="12">
        <v>2.1368055555555554E-3</v>
      </c>
      <c r="J54" s="11">
        <f t="shared" si="10"/>
        <v>2.1368055555555554E-3</v>
      </c>
      <c r="K54" s="9">
        <f t="shared" si="11"/>
        <v>184.61999999999998</v>
      </c>
      <c r="L54" s="10">
        <v>12</v>
      </c>
      <c r="M54" s="9">
        <f t="shared" si="12"/>
        <v>196.61999999999998</v>
      </c>
      <c r="N54" s="8">
        <f t="shared" si="13"/>
        <v>196.61999999999998</v>
      </c>
    </row>
    <row r="55" spans="1:14" x14ac:dyDescent="0.2">
      <c r="A55" s="15">
        <v>22</v>
      </c>
      <c r="B55" s="14" t="s">
        <v>159</v>
      </c>
      <c r="C55" s="13" t="s">
        <v>3</v>
      </c>
      <c r="D55" s="12">
        <v>2.3810185185185184E-3</v>
      </c>
      <c r="E55" s="11">
        <f t="shared" si="7"/>
        <v>2.3810185185185184E-3</v>
      </c>
      <c r="F55" s="9">
        <f t="shared" si="8"/>
        <v>205.72</v>
      </c>
      <c r="G55" s="10">
        <v>170</v>
      </c>
      <c r="H55" s="9">
        <f t="shared" si="9"/>
        <v>375.72</v>
      </c>
      <c r="I55" s="12">
        <v>2.3964120370370367E-3</v>
      </c>
      <c r="J55" s="11">
        <f t="shared" si="10"/>
        <v>2.3964120370370367E-3</v>
      </c>
      <c r="K55" s="9">
        <f t="shared" si="11"/>
        <v>207.04999999999998</v>
      </c>
      <c r="L55" s="10">
        <v>10</v>
      </c>
      <c r="M55" s="9">
        <f t="shared" si="12"/>
        <v>217.04999999999998</v>
      </c>
      <c r="N55" s="15">
        <f t="shared" si="13"/>
        <v>217.04999999999998</v>
      </c>
    </row>
    <row r="56" spans="1:14" x14ac:dyDescent="0.2">
      <c r="A56" s="15">
        <v>23</v>
      </c>
      <c r="B56" s="13" t="s">
        <v>158</v>
      </c>
      <c r="C56" s="13" t="s">
        <v>3</v>
      </c>
      <c r="D56" s="12">
        <v>1.9383101851851853E-3</v>
      </c>
      <c r="E56" s="11">
        <f t="shared" si="7"/>
        <v>1.9383101851851853E-3</v>
      </c>
      <c r="F56" s="9">
        <f t="shared" si="8"/>
        <v>167.47</v>
      </c>
      <c r="G56" s="10">
        <v>58</v>
      </c>
      <c r="H56" s="9">
        <f t="shared" si="9"/>
        <v>225.47</v>
      </c>
      <c r="I56" s="12">
        <v>2.410300925925926E-3</v>
      </c>
      <c r="J56" s="11">
        <f t="shared" si="10"/>
        <v>2.410300925925926E-3</v>
      </c>
      <c r="K56" s="9">
        <f t="shared" si="11"/>
        <v>208.25</v>
      </c>
      <c r="L56" s="10">
        <v>54</v>
      </c>
      <c r="M56" s="9">
        <f t="shared" si="12"/>
        <v>262.25</v>
      </c>
      <c r="N56" s="8">
        <f t="shared" si="13"/>
        <v>225.47</v>
      </c>
    </row>
    <row r="57" spans="1:14" x14ac:dyDescent="0.2">
      <c r="A57" s="15">
        <v>24</v>
      </c>
      <c r="B57" s="13" t="s">
        <v>157</v>
      </c>
      <c r="C57" s="13" t="s">
        <v>3</v>
      </c>
      <c r="D57" s="12">
        <v>2.4952546296296298E-3</v>
      </c>
      <c r="E57" s="11">
        <f t="shared" si="7"/>
        <v>2.4952546296296298E-3</v>
      </c>
      <c r="F57" s="9">
        <f t="shared" si="8"/>
        <v>215.59</v>
      </c>
      <c r="G57" s="10">
        <v>124</v>
      </c>
      <c r="H57" s="9">
        <f t="shared" si="9"/>
        <v>339.59000000000003</v>
      </c>
      <c r="I57" s="12">
        <v>2.133912037037037E-3</v>
      </c>
      <c r="J57" s="11">
        <f t="shared" si="10"/>
        <v>2.133912037037037E-3</v>
      </c>
      <c r="K57" s="9">
        <f t="shared" si="11"/>
        <v>184.37</v>
      </c>
      <c r="L57" s="10">
        <v>66</v>
      </c>
      <c r="M57" s="9">
        <f t="shared" si="12"/>
        <v>250.37</v>
      </c>
      <c r="N57" s="8">
        <f t="shared" si="13"/>
        <v>250.37</v>
      </c>
    </row>
    <row r="58" spans="1:14" x14ac:dyDescent="0.2">
      <c r="A58" s="29"/>
      <c r="B58" s="28"/>
      <c r="C58" s="28"/>
      <c r="D58" s="27"/>
      <c r="E58" s="26"/>
      <c r="F58" s="24"/>
      <c r="G58" s="25"/>
      <c r="H58" s="24"/>
      <c r="I58" s="27"/>
      <c r="J58" s="26"/>
      <c r="K58" s="24"/>
      <c r="L58" s="25"/>
      <c r="M58" s="24"/>
      <c r="N58" s="23"/>
    </row>
    <row r="59" spans="1:14" x14ac:dyDescent="0.2">
      <c r="A59" s="22"/>
      <c r="B59" s="32" t="s">
        <v>156</v>
      </c>
      <c r="C59" s="31" t="s">
        <v>155</v>
      </c>
      <c r="D59" s="20"/>
      <c r="E59" s="11"/>
      <c r="F59" s="19"/>
      <c r="G59" s="18"/>
      <c r="H59" s="17"/>
      <c r="I59" s="20"/>
      <c r="J59" s="11"/>
      <c r="K59" s="19"/>
      <c r="L59" s="18"/>
      <c r="M59" s="17"/>
      <c r="N59" s="22"/>
    </row>
    <row r="60" spans="1:14" x14ac:dyDescent="0.2">
      <c r="A60" s="15">
        <v>1</v>
      </c>
      <c r="B60" s="14" t="s">
        <v>154</v>
      </c>
      <c r="C60" s="13" t="s">
        <v>1</v>
      </c>
      <c r="D60" s="12">
        <v>1.3064814814814816E-3</v>
      </c>
      <c r="E60" s="11">
        <f t="shared" ref="E60:E66" si="14">D60</f>
        <v>1.3064814814814816E-3</v>
      </c>
      <c r="F60" s="9">
        <f t="shared" ref="F60:F66" si="15">E60*86400</f>
        <v>112.88000000000001</v>
      </c>
      <c r="G60" s="10">
        <v>0</v>
      </c>
      <c r="H60" s="9">
        <f t="shared" ref="H60:H66" si="16">F60+G60</f>
        <v>112.88000000000001</v>
      </c>
      <c r="I60" s="12">
        <v>1.2861111111111109E-3</v>
      </c>
      <c r="J60" s="11">
        <f t="shared" ref="J60:J66" si="17">I60</f>
        <v>1.2861111111111109E-3</v>
      </c>
      <c r="K60" s="9">
        <f t="shared" ref="K60:K66" si="18">J60*86400</f>
        <v>111.11999999999999</v>
      </c>
      <c r="L60" s="10">
        <v>0</v>
      </c>
      <c r="M60" s="9">
        <f t="shared" ref="M60:M66" si="19">K60+L60</f>
        <v>111.11999999999999</v>
      </c>
      <c r="N60" s="15">
        <f t="shared" ref="N60:N66" si="20">IF(H60&lt;M60,H60,M60)</f>
        <v>111.11999999999999</v>
      </c>
    </row>
    <row r="61" spans="1:14" x14ac:dyDescent="0.2">
      <c r="A61" s="15">
        <v>2</v>
      </c>
      <c r="B61" s="13" t="s">
        <v>153</v>
      </c>
      <c r="C61" s="13" t="s">
        <v>26</v>
      </c>
      <c r="D61" s="12">
        <v>1.3531249999999999E-3</v>
      </c>
      <c r="E61" s="11">
        <f t="shared" si="14"/>
        <v>1.3531249999999999E-3</v>
      </c>
      <c r="F61" s="9">
        <f t="shared" si="15"/>
        <v>116.91</v>
      </c>
      <c r="G61" s="10">
        <v>0</v>
      </c>
      <c r="H61" s="9">
        <f t="shared" si="16"/>
        <v>116.91</v>
      </c>
      <c r="I61" s="12">
        <v>1.3342592592592592E-3</v>
      </c>
      <c r="J61" s="11">
        <f t="shared" si="17"/>
        <v>1.3342592592592592E-3</v>
      </c>
      <c r="K61" s="9">
        <f t="shared" si="18"/>
        <v>115.28</v>
      </c>
      <c r="L61" s="10">
        <v>0</v>
      </c>
      <c r="M61" s="9">
        <f t="shared" si="19"/>
        <v>115.28</v>
      </c>
      <c r="N61" s="15">
        <f t="shared" si="20"/>
        <v>115.28</v>
      </c>
    </row>
    <row r="62" spans="1:14" x14ac:dyDescent="0.2">
      <c r="A62" s="15">
        <v>3</v>
      </c>
      <c r="B62" s="13" t="s">
        <v>152</v>
      </c>
      <c r="C62" s="13" t="s">
        <v>26</v>
      </c>
      <c r="D62" s="12">
        <v>1.3848379629629629E-3</v>
      </c>
      <c r="E62" s="11">
        <f t="shared" si="14"/>
        <v>1.3848379629629629E-3</v>
      </c>
      <c r="F62" s="9">
        <f t="shared" si="15"/>
        <v>119.64999999999999</v>
      </c>
      <c r="G62" s="10">
        <v>2</v>
      </c>
      <c r="H62" s="9">
        <f t="shared" si="16"/>
        <v>121.64999999999999</v>
      </c>
      <c r="I62" s="12">
        <v>1.3589120370370372E-3</v>
      </c>
      <c r="J62" s="11">
        <f t="shared" si="17"/>
        <v>1.3589120370370372E-3</v>
      </c>
      <c r="K62" s="9">
        <f t="shared" si="18"/>
        <v>117.41000000000001</v>
      </c>
      <c r="L62" s="10">
        <v>0</v>
      </c>
      <c r="M62" s="9">
        <f t="shared" si="19"/>
        <v>117.41000000000001</v>
      </c>
      <c r="N62" s="15">
        <f t="shared" si="20"/>
        <v>117.41000000000001</v>
      </c>
    </row>
    <row r="63" spans="1:14" x14ac:dyDescent="0.2">
      <c r="A63" s="15">
        <v>4</v>
      </c>
      <c r="B63" s="13" t="s">
        <v>102</v>
      </c>
      <c r="C63" s="13" t="s">
        <v>1</v>
      </c>
      <c r="D63" s="12">
        <v>1.4203703703703702E-3</v>
      </c>
      <c r="E63" s="11">
        <f t="shared" si="14"/>
        <v>1.4203703703703702E-3</v>
      </c>
      <c r="F63" s="9">
        <f t="shared" si="15"/>
        <v>122.71999999999998</v>
      </c>
      <c r="G63" s="10">
        <v>2</v>
      </c>
      <c r="H63" s="9">
        <f t="shared" si="16"/>
        <v>124.71999999999998</v>
      </c>
      <c r="I63" s="12">
        <v>1.3921296296296294E-3</v>
      </c>
      <c r="J63" s="11">
        <f t="shared" si="17"/>
        <v>1.3921296296296294E-3</v>
      </c>
      <c r="K63" s="9">
        <f t="shared" si="18"/>
        <v>120.27999999999999</v>
      </c>
      <c r="L63" s="10">
        <v>0</v>
      </c>
      <c r="M63" s="9">
        <f t="shared" si="19"/>
        <v>120.27999999999999</v>
      </c>
      <c r="N63" s="15">
        <f t="shared" si="20"/>
        <v>120.27999999999999</v>
      </c>
    </row>
    <row r="64" spans="1:14" x14ac:dyDescent="0.2">
      <c r="A64" s="15">
        <v>5</v>
      </c>
      <c r="B64" s="14" t="s">
        <v>101</v>
      </c>
      <c r="C64" s="13" t="s">
        <v>11</v>
      </c>
      <c r="D64" s="12">
        <v>1.6246527777777778E-3</v>
      </c>
      <c r="E64" s="11">
        <f t="shared" si="14"/>
        <v>1.6246527777777778E-3</v>
      </c>
      <c r="F64" s="9">
        <f t="shared" si="15"/>
        <v>140.37</v>
      </c>
      <c r="G64" s="10">
        <v>0</v>
      </c>
      <c r="H64" s="9">
        <f t="shared" si="16"/>
        <v>140.37</v>
      </c>
      <c r="I64" s="12">
        <v>1.6214120370370369E-3</v>
      </c>
      <c r="J64" s="11">
        <f t="shared" si="17"/>
        <v>1.6214120370370369E-3</v>
      </c>
      <c r="K64" s="9">
        <f t="shared" si="18"/>
        <v>140.08999999999997</v>
      </c>
      <c r="L64" s="10">
        <v>4</v>
      </c>
      <c r="M64" s="9">
        <f t="shared" si="19"/>
        <v>144.08999999999997</v>
      </c>
      <c r="N64" s="15">
        <f t="shared" si="20"/>
        <v>140.37</v>
      </c>
    </row>
    <row r="65" spans="1:14" x14ac:dyDescent="0.2">
      <c r="A65" s="15">
        <v>6</v>
      </c>
      <c r="B65" s="14" t="s">
        <v>151</v>
      </c>
      <c r="C65" s="13" t="s">
        <v>1</v>
      </c>
      <c r="D65" s="12">
        <v>1.703587962962963E-3</v>
      </c>
      <c r="E65" s="11">
        <f t="shared" si="14"/>
        <v>1.703587962962963E-3</v>
      </c>
      <c r="F65" s="9">
        <f t="shared" si="15"/>
        <v>147.19</v>
      </c>
      <c r="G65" s="10">
        <v>6</v>
      </c>
      <c r="H65" s="9">
        <f t="shared" si="16"/>
        <v>153.19</v>
      </c>
      <c r="I65" s="12">
        <v>1.6421296296296295E-3</v>
      </c>
      <c r="J65" s="11">
        <f t="shared" si="17"/>
        <v>1.6421296296296295E-3</v>
      </c>
      <c r="K65" s="9">
        <f t="shared" si="18"/>
        <v>141.88</v>
      </c>
      <c r="L65" s="10">
        <v>0</v>
      </c>
      <c r="M65" s="9">
        <f t="shared" si="19"/>
        <v>141.88</v>
      </c>
      <c r="N65" s="15">
        <f t="shared" si="20"/>
        <v>141.88</v>
      </c>
    </row>
    <row r="66" spans="1:14" x14ac:dyDescent="0.2">
      <c r="A66" s="15">
        <v>7</v>
      </c>
      <c r="B66" s="14" t="s">
        <v>150</v>
      </c>
      <c r="C66" s="13" t="s">
        <v>1</v>
      </c>
      <c r="D66" s="12">
        <v>2.1010416666666669E-3</v>
      </c>
      <c r="E66" s="11">
        <f t="shared" si="14"/>
        <v>2.1010416666666669E-3</v>
      </c>
      <c r="F66" s="9">
        <f t="shared" si="15"/>
        <v>181.53000000000003</v>
      </c>
      <c r="G66" s="10">
        <v>4</v>
      </c>
      <c r="H66" s="9">
        <f t="shared" si="16"/>
        <v>185.53000000000003</v>
      </c>
      <c r="I66" s="12">
        <v>2.0547453703703704E-3</v>
      </c>
      <c r="J66" s="11">
        <f t="shared" si="17"/>
        <v>2.0547453703703704E-3</v>
      </c>
      <c r="K66" s="9">
        <f t="shared" si="18"/>
        <v>177.53</v>
      </c>
      <c r="L66" s="10">
        <v>0</v>
      </c>
      <c r="M66" s="9">
        <f t="shared" si="19"/>
        <v>177.53</v>
      </c>
      <c r="N66" s="15">
        <f t="shared" si="20"/>
        <v>177.53</v>
      </c>
    </row>
    <row r="67" spans="1:14" x14ac:dyDescent="0.2">
      <c r="A67" s="29"/>
      <c r="B67" s="28"/>
      <c r="C67" s="28"/>
      <c r="D67" s="27"/>
      <c r="E67" s="26"/>
      <c r="F67" s="24"/>
      <c r="G67" s="25"/>
      <c r="H67" s="24"/>
      <c r="I67" s="27"/>
      <c r="J67" s="26"/>
      <c r="K67" s="24"/>
      <c r="L67" s="25"/>
      <c r="M67" s="24"/>
      <c r="N67" s="23"/>
    </row>
    <row r="68" spans="1:14" x14ac:dyDescent="0.2">
      <c r="A68" s="22"/>
      <c r="B68" s="32" t="s">
        <v>149</v>
      </c>
      <c r="C68" s="31" t="s">
        <v>148</v>
      </c>
      <c r="D68" s="20"/>
      <c r="E68" s="11"/>
      <c r="F68" s="19"/>
      <c r="G68" s="18"/>
      <c r="H68" s="17"/>
      <c r="I68" s="20"/>
      <c r="J68" s="11"/>
      <c r="K68" s="19"/>
      <c r="L68" s="18"/>
      <c r="M68" s="17"/>
      <c r="N68" s="16"/>
    </row>
    <row r="69" spans="1:14" x14ac:dyDescent="0.2">
      <c r="A69" s="15">
        <v>1</v>
      </c>
      <c r="B69" s="62" t="s">
        <v>98</v>
      </c>
      <c r="C69" s="13" t="s">
        <v>3</v>
      </c>
      <c r="D69" s="12">
        <v>1.257523148148148E-3</v>
      </c>
      <c r="E69" s="11">
        <f t="shared" ref="E69:E85" si="21">D69</f>
        <v>1.257523148148148E-3</v>
      </c>
      <c r="F69" s="9">
        <f t="shared" ref="F69:F85" si="22">E69*86400</f>
        <v>108.64999999999999</v>
      </c>
      <c r="G69" s="10">
        <v>0</v>
      </c>
      <c r="H69" s="9">
        <f t="shared" ref="H69:H85" si="23">F69+G69</f>
        <v>108.64999999999999</v>
      </c>
      <c r="I69" s="12">
        <v>1.2728009259259259E-3</v>
      </c>
      <c r="J69" s="11">
        <f t="shared" ref="J69:J85" si="24">I69</f>
        <v>1.2728009259259259E-3</v>
      </c>
      <c r="K69" s="9">
        <f t="shared" ref="K69:K85" si="25">J69*86400</f>
        <v>109.97</v>
      </c>
      <c r="L69" s="10">
        <v>0</v>
      </c>
      <c r="M69" s="9">
        <f t="shared" ref="M69:M85" si="26">K69+L69</f>
        <v>109.97</v>
      </c>
      <c r="N69" s="8">
        <f t="shared" ref="N69:N85" si="27">IF(H69&lt;M69,H69,M69)</f>
        <v>108.64999999999999</v>
      </c>
    </row>
    <row r="70" spans="1:14" x14ac:dyDescent="0.2">
      <c r="A70" s="15">
        <v>2</v>
      </c>
      <c r="B70" s="13" t="s">
        <v>147</v>
      </c>
      <c r="C70" s="13" t="s">
        <v>22</v>
      </c>
      <c r="D70" s="12">
        <v>1.3143518518518519E-3</v>
      </c>
      <c r="E70" s="11">
        <f t="shared" si="21"/>
        <v>1.3143518518518519E-3</v>
      </c>
      <c r="F70" s="9">
        <f t="shared" si="22"/>
        <v>113.56</v>
      </c>
      <c r="G70" s="10">
        <v>2</v>
      </c>
      <c r="H70" s="9">
        <f t="shared" si="23"/>
        <v>115.56</v>
      </c>
      <c r="I70" s="12">
        <v>1.3240740740740741E-3</v>
      </c>
      <c r="J70" s="11">
        <f t="shared" si="24"/>
        <v>1.3240740740740741E-3</v>
      </c>
      <c r="K70" s="9">
        <f t="shared" si="25"/>
        <v>114.4</v>
      </c>
      <c r="L70" s="10">
        <v>2</v>
      </c>
      <c r="M70" s="9">
        <f t="shared" si="26"/>
        <v>116.4</v>
      </c>
      <c r="N70" s="8">
        <f t="shared" si="27"/>
        <v>115.56</v>
      </c>
    </row>
    <row r="71" spans="1:14" x14ac:dyDescent="0.2">
      <c r="A71" s="15">
        <v>3</v>
      </c>
      <c r="B71" s="62" t="s">
        <v>95</v>
      </c>
      <c r="C71" s="13" t="s">
        <v>3</v>
      </c>
      <c r="D71" s="12">
        <v>1.4285879629629631E-3</v>
      </c>
      <c r="E71" s="11">
        <f t="shared" si="21"/>
        <v>1.4285879629629631E-3</v>
      </c>
      <c r="F71" s="9">
        <f t="shared" si="22"/>
        <v>123.43</v>
      </c>
      <c r="G71" s="10">
        <v>6</v>
      </c>
      <c r="H71" s="9">
        <f t="shared" si="23"/>
        <v>129.43</v>
      </c>
      <c r="I71" s="12">
        <v>1.3946759259259259E-3</v>
      </c>
      <c r="J71" s="11">
        <f t="shared" si="24"/>
        <v>1.3946759259259259E-3</v>
      </c>
      <c r="K71" s="9">
        <f t="shared" si="25"/>
        <v>120.5</v>
      </c>
      <c r="L71" s="10">
        <v>0</v>
      </c>
      <c r="M71" s="9">
        <f t="shared" si="26"/>
        <v>120.5</v>
      </c>
      <c r="N71" s="8">
        <f t="shared" si="27"/>
        <v>120.5</v>
      </c>
    </row>
    <row r="72" spans="1:14" x14ac:dyDescent="0.2">
      <c r="A72" s="15">
        <v>4</v>
      </c>
      <c r="B72" s="62" t="s">
        <v>96</v>
      </c>
      <c r="C72" s="13" t="s">
        <v>1</v>
      </c>
      <c r="D72" s="12">
        <v>1.3802083333333333E-3</v>
      </c>
      <c r="E72" s="11">
        <f t="shared" si="21"/>
        <v>1.3802083333333333E-3</v>
      </c>
      <c r="F72" s="9">
        <f t="shared" si="22"/>
        <v>119.25</v>
      </c>
      <c r="G72" s="10">
        <v>2</v>
      </c>
      <c r="H72" s="9">
        <f t="shared" si="23"/>
        <v>121.25</v>
      </c>
      <c r="I72" s="12">
        <v>1.4008101851851853E-3</v>
      </c>
      <c r="J72" s="11">
        <f t="shared" si="24"/>
        <v>1.4008101851851853E-3</v>
      </c>
      <c r="K72" s="9">
        <f t="shared" si="25"/>
        <v>121.03</v>
      </c>
      <c r="L72" s="10">
        <v>4</v>
      </c>
      <c r="M72" s="9">
        <f t="shared" si="26"/>
        <v>125.03</v>
      </c>
      <c r="N72" s="8">
        <f t="shared" si="27"/>
        <v>121.25</v>
      </c>
    </row>
    <row r="73" spans="1:14" x14ac:dyDescent="0.2">
      <c r="A73" s="15">
        <v>5</v>
      </c>
      <c r="B73" s="13" t="s">
        <v>146</v>
      </c>
      <c r="C73" s="13" t="s">
        <v>1</v>
      </c>
      <c r="D73" s="12">
        <v>1.4723379629629628E-3</v>
      </c>
      <c r="E73" s="11">
        <f t="shared" si="21"/>
        <v>1.4723379629629628E-3</v>
      </c>
      <c r="F73" s="9">
        <f t="shared" si="22"/>
        <v>127.21</v>
      </c>
      <c r="G73" s="10">
        <v>2</v>
      </c>
      <c r="H73" s="9">
        <f t="shared" si="23"/>
        <v>129.20999999999998</v>
      </c>
      <c r="I73" s="12">
        <v>1.4662037037037039E-3</v>
      </c>
      <c r="J73" s="11">
        <f t="shared" si="24"/>
        <v>1.4662037037037039E-3</v>
      </c>
      <c r="K73" s="9">
        <f t="shared" si="25"/>
        <v>126.68000000000002</v>
      </c>
      <c r="L73" s="10">
        <v>2</v>
      </c>
      <c r="M73" s="9">
        <f t="shared" si="26"/>
        <v>128.68</v>
      </c>
      <c r="N73" s="8">
        <f t="shared" si="27"/>
        <v>128.68</v>
      </c>
    </row>
    <row r="74" spans="1:14" x14ac:dyDescent="0.2">
      <c r="A74" s="15">
        <v>6</v>
      </c>
      <c r="B74" s="13" t="s">
        <v>145</v>
      </c>
      <c r="C74" s="13" t="s">
        <v>1</v>
      </c>
      <c r="D74" s="12">
        <v>1.6174768518518517E-3</v>
      </c>
      <c r="E74" s="11">
        <f t="shared" si="21"/>
        <v>1.6174768518518517E-3</v>
      </c>
      <c r="F74" s="9">
        <f t="shared" si="22"/>
        <v>139.75</v>
      </c>
      <c r="G74" s="10">
        <v>4</v>
      </c>
      <c r="H74" s="9">
        <f t="shared" si="23"/>
        <v>143.75</v>
      </c>
      <c r="I74" s="12">
        <v>1.5682870370370371E-3</v>
      </c>
      <c r="J74" s="11">
        <f t="shared" si="24"/>
        <v>1.5682870370370371E-3</v>
      </c>
      <c r="K74" s="9">
        <f t="shared" si="25"/>
        <v>135.5</v>
      </c>
      <c r="L74" s="10">
        <v>0</v>
      </c>
      <c r="M74" s="9">
        <f t="shared" si="26"/>
        <v>135.5</v>
      </c>
      <c r="N74" s="8">
        <f t="shared" si="27"/>
        <v>135.5</v>
      </c>
    </row>
    <row r="75" spans="1:14" x14ac:dyDescent="0.2">
      <c r="A75" s="15">
        <v>7</v>
      </c>
      <c r="B75" s="13" t="s">
        <v>93</v>
      </c>
      <c r="C75" s="13" t="s">
        <v>24</v>
      </c>
      <c r="D75" s="12">
        <v>1.5902777777777779E-3</v>
      </c>
      <c r="E75" s="11">
        <f t="shared" si="21"/>
        <v>1.5902777777777779E-3</v>
      </c>
      <c r="F75" s="9">
        <f t="shared" si="22"/>
        <v>137.4</v>
      </c>
      <c r="G75" s="10">
        <v>0</v>
      </c>
      <c r="H75" s="9">
        <f t="shared" si="23"/>
        <v>137.4</v>
      </c>
      <c r="I75" s="12">
        <v>1.6258101851851852E-3</v>
      </c>
      <c r="J75" s="11">
        <f t="shared" si="24"/>
        <v>1.6258101851851852E-3</v>
      </c>
      <c r="K75" s="9">
        <f t="shared" si="25"/>
        <v>140.47</v>
      </c>
      <c r="L75" s="10">
        <v>2</v>
      </c>
      <c r="M75" s="9">
        <f t="shared" si="26"/>
        <v>142.47</v>
      </c>
      <c r="N75" s="8">
        <f t="shared" si="27"/>
        <v>137.4</v>
      </c>
    </row>
    <row r="76" spans="1:14" x14ac:dyDescent="0.2">
      <c r="A76" s="15">
        <v>8</v>
      </c>
      <c r="B76" s="13" t="s">
        <v>144</v>
      </c>
      <c r="C76" s="13" t="s">
        <v>0</v>
      </c>
      <c r="D76" s="12">
        <v>1.5784722222222224E-3</v>
      </c>
      <c r="E76" s="11">
        <f t="shared" si="21"/>
        <v>1.5784722222222224E-3</v>
      </c>
      <c r="F76" s="9">
        <f t="shared" si="22"/>
        <v>136.38000000000002</v>
      </c>
      <c r="G76" s="10">
        <v>12</v>
      </c>
      <c r="H76" s="9">
        <f t="shared" si="23"/>
        <v>148.38000000000002</v>
      </c>
      <c r="I76" s="12">
        <v>1.5542824074074077E-3</v>
      </c>
      <c r="J76" s="11">
        <f t="shared" si="24"/>
        <v>1.5542824074074077E-3</v>
      </c>
      <c r="K76" s="9">
        <f t="shared" si="25"/>
        <v>134.29000000000002</v>
      </c>
      <c r="L76" s="10">
        <v>4</v>
      </c>
      <c r="M76" s="9">
        <f t="shared" si="26"/>
        <v>138.29000000000002</v>
      </c>
      <c r="N76" s="8">
        <f t="shared" si="27"/>
        <v>138.29000000000002</v>
      </c>
    </row>
    <row r="77" spans="1:14" x14ac:dyDescent="0.2">
      <c r="A77" s="15">
        <v>9</v>
      </c>
      <c r="B77" s="13" t="s">
        <v>143</v>
      </c>
      <c r="C77" s="13" t="s">
        <v>0</v>
      </c>
      <c r="D77" s="12">
        <v>1.6239583333333332E-3</v>
      </c>
      <c r="E77" s="11">
        <f t="shared" si="21"/>
        <v>1.6239583333333332E-3</v>
      </c>
      <c r="F77" s="9">
        <f t="shared" si="22"/>
        <v>140.30999999999997</v>
      </c>
      <c r="G77" s="10">
        <v>6</v>
      </c>
      <c r="H77" s="9">
        <f t="shared" si="23"/>
        <v>146.30999999999997</v>
      </c>
      <c r="I77" s="12">
        <v>1.6059027777777779E-3</v>
      </c>
      <c r="J77" s="11">
        <f t="shared" si="24"/>
        <v>1.6059027777777779E-3</v>
      </c>
      <c r="K77" s="9">
        <f t="shared" si="25"/>
        <v>138.75</v>
      </c>
      <c r="L77" s="10">
        <v>0</v>
      </c>
      <c r="M77" s="9">
        <f t="shared" si="26"/>
        <v>138.75</v>
      </c>
      <c r="N77" s="8">
        <f t="shared" si="27"/>
        <v>138.75</v>
      </c>
    </row>
    <row r="78" spans="1:14" x14ac:dyDescent="0.2">
      <c r="A78" s="15">
        <v>10</v>
      </c>
      <c r="B78" s="13" t="s">
        <v>94</v>
      </c>
      <c r="C78" s="13" t="s">
        <v>3</v>
      </c>
      <c r="D78" s="12">
        <v>1.6023148148148149E-3</v>
      </c>
      <c r="E78" s="11">
        <f t="shared" si="21"/>
        <v>1.6023148148148149E-3</v>
      </c>
      <c r="F78" s="9">
        <f t="shared" si="22"/>
        <v>138.44</v>
      </c>
      <c r="G78" s="10">
        <v>10</v>
      </c>
      <c r="H78" s="9">
        <f t="shared" si="23"/>
        <v>148.44</v>
      </c>
      <c r="I78" s="12">
        <v>1.6087962962962963E-3</v>
      </c>
      <c r="J78" s="11">
        <f t="shared" si="24"/>
        <v>1.6087962962962963E-3</v>
      </c>
      <c r="K78" s="9">
        <f t="shared" si="25"/>
        <v>139</v>
      </c>
      <c r="L78" s="10">
        <v>2</v>
      </c>
      <c r="M78" s="9">
        <f t="shared" si="26"/>
        <v>141</v>
      </c>
      <c r="N78" s="8">
        <f t="shared" si="27"/>
        <v>141</v>
      </c>
    </row>
    <row r="79" spans="1:14" x14ac:dyDescent="0.2">
      <c r="A79" s="15">
        <v>11</v>
      </c>
      <c r="B79" s="14" t="s">
        <v>142</v>
      </c>
      <c r="C79" s="13" t="s">
        <v>0</v>
      </c>
      <c r="D79" s="12">
        <v>1.665162037037037E-3</v>
      </c>
      <c r="E79" s="11">
        <f t="shared" si="21"/>
        <v>1.665162037037037E-3</v>
      </c>
      <c r="F79" s="9">
        <f t="shared" si="22"/>
        <v>143.87</v>
      </c>
      <c r="G79" s="10">
        <v>6</v>
      </c>
      <c r="H79" s="9">
        <f t="shared" si="23"/>
        <v>149.87</v>
      </c>
      <c r="I79" s="12">
        <v>1.6728009259259259E-3</v>
      </c>
      <c r="J79" s="11">
        <f t="shared" si="24"/>
        <v>1.6728009259259259E-3</v>
      </c>
      <c r="K79" s="9">
        <f t="shared" si="25"/>
        <v>144.53</v>
      </c>
      <c r="L79" s="10">
        <v>4</v>
      </c>
      <c r="M79" s="9">
        <f t="shared" si="26"/>
        <v>148.53</v>
      </c>
      <c r="N79" s="8">
        <f t="shared" si="27"/>
        <v>148.53</v>
      </c>
    </row>
    <row r="80" spans="1:14" x14ac:dyDescent="0.2">
      <c r="A80" s="15">
        <v>12</v>
      </c>
      <c r="B80" s="14" t="s">
        <v>141</v>
      </c>
      <c r="C80" s="13" t="s">
        <v>26</v>
      </c>
      <c r="D80" s="12">
        <v>1.7950231481481482E-3</v>
      </c>
      <c r="E80" s="11">
        <f t="shared" si="21"/>
        <v>1.7950231481481482E-3</v>
      </c>
      <c r="F80" s="9">
        <f t="shared" si="22"/>
        <v>155.09</v>
      </c>
      <c r="G80" s="10">
        <v>4</v>
      </c>
      <c r="H80" s="9">
        <f t="shared" si="23"/>
        <v>159.09</v>
      </c>
      <c r="I80" s="12">
        <v>1.722685185185185E-3</v>
      </c>
      <c r="J80" s="11">
        <f t="shared" si="24"/>
        <v>1.722685185185185E-3</v>
      </c>
      <c r="K80" s="9">
        <f t="shared" si="25"/>
        <v>148.83999999999997</v>
      </c>
      <c r="L80" s="10">
        <v>4</v>
      </c>
      <c r="M80" s="9">
        <f t="shared" si="26"/>
        <v>152.83999999999997</v>
      </c>
      <c r="N80" s="8">
        <f t="shared" si="27"/>
        <v>152.83999999999997</v>
      </c>
    </row>
    <row r="81" spans="1:14" x14ac:dyDescent="0.2">
      <c r="A81" s="15">
        <v>13</v>
      </c>
      <c r="B81" s="13" t="s">
        <v>140</v>
      </c>
      <c r="C81" s="13" t="s">
        <v>26</v>
      </c>
      <c r="D81" s="12">
        <v>1.8540509259259257E-3</v>
      </c>
      <c r="E81" s="11">
        <f t="shared" si="21"/>
        <v>1.8540509259259257E-3</v>
      </c>
      <c r="F81" s="9">
        <f t="shared" si="22"/>
        <v>160.18999999999997</v>
      </c>
      <c r="G81" s="10">
        <v>6</v>
      </c>
      <c r="H81" s="9">
        <f t="shared" si="23"/>
        <v>166.18999999999997</v>
      </c>
      <c r="I81" s="12">
        <v>1.8052083333333331E-3</v>
      </c>
      <c r="J81" s="11">
        <f t="shared" si="24"/>
        <v>1.8052083333333331E-3</v>
      </c>
      <c r="K81" s="9">
        <f t="shared" si="25"/>
        <v>155.96999999999997</v>
      </c>
      <c r="L81" s="10">
        <v>4</v>
      </c>
      <c r="M81" s="9">
        <f t="shared" si="26"/>
        <v>159.96999999999997</v>
      </c>
      <c r="N81" s="8">
        <f t="shared" si="27"/>
        <v>159.96999999999997</v>
      </c>
    </row>
    <row r="82" spans="1:14" x14ac:dyDescent="0.2">
      <c r="A82" s="15">
        <v>14</v>
      </c>
      <c r="B82" s="13" t="s">
        <v>139</v>
      </c>
      <c r="C82" s="13" t="s">
        <v>1</v>
      </c>
      <c r="D82" s="12">
        <v>1.8297453703703705E-3</v>
      </c>
      <c r="E82" s="11">
        <f t="shared" si="21"/>
        <v>1.8297453703703705E-3</v>
      </c>
      <c r="F82" s="9">
        <f t="shared" si="22"/>
        <v>158.09</v>
      </c>
      <c r="G82" s="10">
        <v>2</v>
      </c>
      <c r="H82" s="9">
        <f t="shared" si="23"/>
        <v>160.09</v>
      </c>
      <c r="I82" s="12">
        <v>1.8569444444444443E-3</v>
      </c>
      <c r="J82" s="11">
        <f t="shared" si="24"/>
        <v>1.8569444444444443E-3</v>
      </c>
      <c r="K82" s="9">
        <f t="shared" si="25"/>
        <v>160.44</v>
      </c>
      <c r="L82" s="10">
        <v>60</v>
      </c>
      <c r="M82" s="9">
        <f t="shared" si="26"/>
        <v>220.44</v>
      </c>
      <c r="N82" s="8">
        <f t="shared" si="27"/>
        <v>160.09</v>
      </c>
    </row>
    <row r="83" spans="1:14" x14ac:dyDescent="0.2">
      <c r="A83" s="15">
        <v>15</v>
      </c>
      <c r="B83" s="14" t="s">
        <v>138</v>
      </c>
      <c r="C83" s="13" t="s">
        <v>78</v>
      </c>
      <c r="D83" s="12">
        <v>1.8070601851851852E-3</v>
      </c>
      <c r="E83" s="11">
        <f t="shared" si="21"/>
        <v>1.8070601851851852E-3</v>
      </c>
      <c r="F83" s="9">
        <f t="shared" si="22"/>
        <v>156.13</v>
      </c>
      <c r="G83" s="10">
        <v>12</v>
      </c>
      <c r="H83" s="9">
        <f t="shared" si="23"/>
        <v>168.13</v>
      </c>
      <c r="I83" s="12">
        <v>1.8712962962962962E-3</v>
      </c>
      <c r="J83" s="11">
        <f t="shared" si="24"/>
        <v>1.8712962962962962E-3</v>
      </c>
      <c r="K83" s="9">
        <f t="shared" si="25"/>
        <v>161.68</v>
      </c>
      <c r="L83" s="10">
        <v>6</v>
      </c>
      <c r="M83" s="9">
        <f t="shared" si="26"/>
        <v>167.68</v>
      </c>
      <c r="N83" s="8">
        <f t="shared" si="27"/>
        <v>167.68</v>
      </c>
    </row>
    <row r="84" spans="1:14" x14ac:dyDescent="0.2">
      <c r="A84" s="15">
        <v>16</v>
      </c>
      <c r="B84" s="13" t="s">
        <v>137</v>
      </c>
      <c r="C84" s="13" t="s">
        <v>1</v>
      </c>
      <c r="D84" s="12">
        <v>2.2074074074074075E-3</v>
      </c>
      <c r="E84" s="11">
        <f t="shared" si="21"/>
        <v>2.2074074074074075E-3</v>
      </c>
      <c r="F84" s="9">
        <f t="shared" si="22"/>
        <v>190.72</v>
      </c>
      <c r="G84" s="10">
        <v>10</v>
      </c>
      <c r="H84" s="9">
        <f t="shared" si="23"/>
        <v>200.72</v>
      </c>
      <c r="I84" s="12">
        <v>2.0898148148148147E-3</v>
      </c>
      <c r="J84" s="11">
        <f t="shared" si="24"/>
        <v>2.0898148148148147E-3</v>
      </c>
      <c r="K84" s="9">
        <f t="shared" si="25"/>
        <v>180.56</v>
      </c>
      <c r="L84" s="10">
        <v>10</v>
      </c>
      <c r="M84" s="9">
        <f t="shared" si="26"/>
        <v>190.56</v>
      </c>
      <c r="N84" s="8">
        <f t="shared" si="27"/>
        <v>190.56</v>
      </c>
    </row>
    <row r="85" spans="1:14" x14ac:dyDescent="0.2">
      <c r="A85" s="15">
        <v>17</v>
      </c>
      <c r="B85" s="13" t="s">
        <v>136</v>
      </c>
      <c r="C85" s="13" t="s">
        <v>1</v>
      </c>
      <c r="D85" s="12">
        <v>2.9821759259259259E-3</v>
      </c>
      <c r="E85" s="11">
        <f t="shared" si="21"/>
        <v>2.9821759259259259E-3</v>
      </c>
      <c r="F85" s="9">
        <f t="shared" si="22"/>
        <v>257.65999999999997</v>
      </c>
      <c r="G85" s="10">
        <v>26</v>
      </c>
      <c r="H85" s="9">
        <f t="shared" si="23"/>
        <v>283.65999999999997</v>
      </c>
      <c r="I85" s="12">
        <v>2.5473379629629626E-3</v>
      </c>
      <c r="J85" s="11">
        <f t="shared" si="24"/>
        <v>2.5473379629629626E-3</v>
      </c>
      <c r="K85" s="9">
        <f t="shared" si="25"/>
        <v>220.08999999999997</v>
      </c>
      <c r="L85" s="10">
        <v>16</v>
      </c>
      <c r="M85" s="9">
        <f t="shared" si="26"/>
        <v>236.08999999999997</v>
      </c>
      <c r="N85" s="8">
        <f t="shared" si="27"/>
        <v>236.08999999999997</v>
      </c>
    </row>
    <row r="86" spans="1:14" x14ac:dyDescent="0.2">
      <c r="A86" s="29"/>
      <c r="B86" s="28"/>
      <c r="C86" s="28"/>
      <c r="D86" s="27"/>
      <c r="E86" s="26"/>
      <c r="F86" s="24"/>
      <c r="G86" s="25"/>
      <c r="H86" s="24"/>
      <c r="I86" s="27"/>
      <c r="J86" s="26"/>
      <c r="K86" s="24"/>
      <c r="L86" s="25"/>
      <c r="M86" s="24"/>
      <c r="N86" s="23"/>
    </row>
    <row r="87" spans="1:14" x14ac:dyDescent="0.2">
      <c r="A87" s="22"/>
      <c r="B87" s="21" t="s">
        <v>135</v>
      </c>
      <c r="C87" s="53" t="s">
        <v>134</v>
      </c>
      <c r="D87" s="54"/>
      <c r="E87" s="54"/>
      <c r="F87" s="55"/>
      <c r="G87" s="18"/>
      <c r="H87" s="17"/>
      <c r="I87" s="20"/>
      <c r="J87" s="11"/>
      <c r="K87" s="19"/>
      <c r="L87" s="18"/>
      <c r="M87" s="17"/>
      <c r="N87" s="22"/>
    </row>
    <row r="88" spans="1:14" x14ac:dyDescent="0.2">
      <c r="A88" s="15">
        <v>1</v>
      </c>
      <c r="B88" s="63" t="s">
        <v>90</v>
      </c>
      <c r="C88" s="13" t="s">
        <v>1</v>
      </c>
      <c r="D88" s="12">
        <v>1.6442129629629628E-3</v>
      </c>
      <c r="E88" s="11">
        <f t="shared" ref="E88:E96" si="28">D88</f>
        <v>1.6442129629629628E-3</v>
      </c>
      <c r="F88" s="9">
        <f t="shared" ref="F88:F96" si="29">E88*86400</f>
        <v>142.05999999999997</v>
      </c>
      <c r="G88" s="10">
        <v>0</v>
      </c>
      <c r="H88" s="9">
        <f t="shared" ref="H88:H96" si="30">F88+G88</f>
        <v>142.05999999999997</v>
      </c>
      <c r="I88" s="12">
        <v>1.6348379629629629E-3</v>
      </c>
      <c r="J88" s="11">
        <f t="shared" ref="J88:J96" si="31">I88</f>
        <v>1.6348379629629629E-3</v>
      </c>
      <c r="K88" s="9">
        <f t="shared" ref="K88:K96" si="32">J88*86400</f>
        <v>141.25</v>
      </c>
      <c r="L88" s="10">
        <v>6</v>
      </c>
      <c r="M88" s="9">
        <f t="shared" ref="M88:M96" si="33">K88+L88</f>
        <v>147.25</v>
      </c>
      <c r="N88" s="15">
        <f t="shared" ref="N88:N96" si="34">IF(H88&lt;M88,H88,M88)</f>
        <v>142.05999999999997</v>
      </c>
    </row>
    <row r="89" spans="1:14" x14ac:dyDescent="0.2">
      <c r="A89" s="15">
        <v>2</v>
      </c>
      <c r="B89" s="62" t="s">
        <v>89</v>
      </c>
      <c r="C89" s="13" t="s">
        <v>1</v>
      </c>
      <c r="D89" s="12">
        <v>1.6550925925925926E-3</v>
      </c>
      <c r="E89" s="11">
        <f t="shared" si="28"/>
        <v>1.6550925925925926E-3</v>
      </c>
      <c r="F89" s="9">
        <f t="shared" si="29"/>
        <v>143</v>
      </c>
      <c r="G89" s="10">
        <v>58</v>
      </c>
      <c r="H89" s="9">
        <f t="shared" si="30"/>
        <v>201</v>
      </c>
      <c r="I89" s="12">
        <v>1.6370370370370373E-3</v>
      </c>
      <c r="J89" s="11">
        <f t="shared" si="31"/>
        <v>1.6370370370370373E-3</v>
      </c>
      <c r="K89" s="9">
        <f t="shared" si="32"/>
        <v>141.44000000000003</v>
      </c>
      <c r="L89" s="10">
        <v>4</v>
      </c>
      <c r="M89" s="9">
        <f t="shared" si="33"/>
        <v>145.44000000000003</v>
      </c>
      <c r="N89" s="15">
        <f t="shared" si="34"/>
        <v>145.44000000000003</v>
      </c>
    </row>
    <row r="90" spans="1:14" x14ac:dyDescent="0.2">
      <c r="A90" s="15">
        <v>3</v>
      </c>
      <c r="B90" s="13" t="s">
        <v>133</v>
      </c>
      <c r="C90" s="13" t="s">
        <v>11</v>
      </c>
      <c r="D90" s="12">
        <v>1.7975694444444443E-3</v>
      </c>
      <c r="E90" s="11">
        <f t="shared" si="28"/>
        <v>1.7975694444444443E-3</v>
      </c>
      <c r="F90" s="9">
        <f t="shared" si="29"/>
        <v>155.30999999999997</v>
      </c>
      <c r="G90" s="10">
        <v>4</v>
      </c>
      <c r="H90" s="9">
        <f t="shared" si="30"/>
        <v>159.30999999999997</v>
      </c>
      <c r="I90" s="12">
        <v>1.819675925925926E-3</v>
      </c>
      <c r="J90" s="11">
        <f t="shared" si="31"/>
        <v>1.819675925925926E-3</v>
      </c>
      <c r="K90" s="9">
        <f t="shared" si="32"/>
        <v>157.22</v>
      </c>
      <c r="L90" s="10">
        <v>0</v>
      </c>
      <c r="M90" s="9">
        <f t="shared" si="33"/>
        <v>157.22</v>
      </c>
      <c r="N90" s="15">
        <f t="shared" si="34"/>
        <v>157.22</v>
      </c>
    </row>
    <row r="91" spans="1:14" x14ac:dyDescent="0.2">
      <c r="A91" s="15">
        <v>4</v>
      </c>
      <c r="B91" s="13" t="s">
        <v>132</v>
      </c>
      <c r="C91" s="13" t="s">
        <v>11</v>
      </c>
      <c r="D91" s="12">
        <v>1.9386574074074072E-3</v>
      </c>
      <c r="E91" s="11">
        <f t="shared" si="28"/>
        <v>1.9386574074074072E-3</v>
      </c>
      <c r="F91" s="9">
        <f t="shared" si="29"/>
        <v>167.49999999999997</v>
      </c>
      <c r="G91" s="10">
        <v>2</v>
      </c>
      <c r="H91" s="9">
        <f t="shared" si="30"/>
        <v>169.49999999999997</v>
      </c>
      <c r="I91" s="12">
        <v>1.8934027777777779E-3</v>
      </c>
      <c r="J91" s="11">
        <f t="shared" si="31"/>
        <v>1.8934027777777779E-3</v>
      </c>
      <c r="K91" s="9">
        <f t="shared" si="32"/>
        <v>163.59</v>
      </c>
      <c r="L91" s="10">
        <v>0</v>
      </c>
      <c r="M91" s="9">
        <f t="shared" si="33"/>
        <v>163.59</v>
      </c>
      <c r="N91" s="15">
        <f t="shared" si="34"/>
        <v>163.59</v>
      </c>
    </row>
    <row r="92" spans="1:14" x14ac:dyDescent="0.2">
      <c r="A92" s="15">
        <v>5</v>
      </c>
      <c r="B92" s="63" t="s">
        <v>131</v>
      </c>
      <c r="C92" s="13" t="s">
        <v>1</v>
      </c>
      <c r="D92" s="12">
        <v>1.9570601851851849E-3</v>
      </c>
      <c r="E92" s="11">
        <f t="shared" si="28"/>
        <v>1.9570601851851849E-3</v>
      </c>
      <c r="F92" s="9">
        <f t="shared" si="29"/>
        <v>169.08999999999997</v>
      </c>
      <c r="G92" s="10">
        <v>6</v>
      </c>
      <c r="H92" s="9">
        <f t="shared" si="30"/>
        <v>175.08999999999997</v>
      </c>
      <c r="I92" s="12">
        <v>1.9752314814814815E-3</v>
      </c>
      <c r="J92" s="11">
        <f t="shared" si="31"/>
        <v>1.9752314814814815E-3</v>
      </c>
      <c r="K92" s="9">
        <f t="shared" si="32"/>
        <v>170.66</v>
      </c>
      <c r="L92" s="10">
        <v>8</v>
      </c>
      <c r="M92" s="9">
        <f t="shared" si="33"/>
        <v>178.66</v>
      </c>
      <c r="N92" s="15">
        <f t="shared" si="34"/>
        <v>175.08999999999997</v>
      </c>
    </row>
    <row r="93" spans="1:14" x14ac:dyDescent="0.2">
      <c r="A93" s="15">
        <v>6</v>
      </c>
      <c r="B93" s="14" t="s">
        <v>130</v>
      </c>
      <c r="C93" s="13" t="s">
        <v>11</v>
      </c>
      <c r="D93" s="12">
        <v>2.0884259259259259E-3</v>
      </c>
      <c r="E93" s="11">
        <f t="shared" si="28"/>
        <v>2.0884259259259259E-3</v>
      </c>
      <c r="F93" s="9">
        <f t="shared" si="29"/>
        <v>180.44</v>
      </c>
      <c r="G93" s="10">
        <v>10</v>
      </c>
      <c r="H93" s="9">
        <f t="shared" si="30"/>
        <v>190.44</v>
      </c>
      <c r="I93" s="12">
        <v>2.4142361111111114E-3</v>
      </c>
      <c r="J93" s="11">
        <f t="shared" si="31"/>
        <v>2.4142361111111114E-3</v>
      </c>
      <c r="K93" s="9">
        <f t="shared" si="32"/>
        <v>208.59000000000003</v>
      </c>
      <c r="L93" s="10">
        <v>8</v>
      </c>
      <c r="M93" s="9">
        <f t="shared" si="33"/>
        <v>216.59000000000003</v>
      </c>
      <c r="N93" s="15">
        <f t="shared" si="34"/>
        <v>190.44</v>
      </c>
    </row>
    <row r="94" spans="1:14" x14ac:dyDescent="0.2">
      <c r="A94" s="15">
        <v>7</v>
      </c>
      <c r="B94" s="13" t="s">
        <v>129</v>
      </c>
      <c r="C94" s="13" t="s">
        <v>1</v>
      </c>
      <c r="D94" s="12">
        <v>2.8259259259259262E-3</v>
      </c>
      <c r="E94" s="11">
        <f t="shared" si="28"/>
        <v>2.8259259259259262E-3</v>
      </c>
      <c r="F94" s="9">
        <f t="shared" si="29"/>
        <v>244.16000000000003</v>
      </c>
      <c r="G94" s="10">
        <v>70</v>
      </c>
      <c r="H94" s="9">
        <f t="shared" si="30"/>
        <v>314.16000000000003</v>
      </c>
      <c r="I94" s="12">
        <v>2.3631944444444442E-3</v>
      </c>
      <c r="J94" s="11">
        <f t="shared" si="31"/>
        <v>2.3631944444444442E-3</v>
      </c>
      <c r="K94" s="9">
        <f t="shared" si="32"/>
        <v>204.17999999999998</v>
      </c>
      <c r="L94" s="10">
        <v>8</v>
      </c>
      <c r="M94" s="9">
        <f t="shared" si="33"/>
        <v>212.17999999999998</v>
      </c>
      <c r="N94" s="15">
        <f t="shared" si="34"/>
        <v>212.17999999999998</v>
      </c>
    </row>
    <row r="95" spans="1:14" x14ac:dyDescent="0.2">
      <c r="A95" s="15">
        <v>8</v>
      </c>
      <c r="B95" s="13" t="s">
        <v>128</v>
      </c>
      <c r="C95" s="13" t="s">
        <v>22</v>
      </c>
      <c r="D95" s="12">
        <v>2.5422453703703705E-3</v>
      </c>
      <c r="E95" s="11">
        <f t="shared" si="28"/>
        <v>2.5422453703703705E-3</v>
      </c>
      <c r="F95" s="9">
        <f t="shared" si="29"/>
        <v>219.65</v>
      </c>
      <c r="G95" s="10">
        <v>4</v>
      </c>
      <c r="H95" s="9">
        <f t="shared" si="30"/>
        <v>223.65</v>
      </c>
      <c r="I95" s="12">
        <v>3.023032407407407E-3</v>
      </c>
      <c r="J95" s="11">
        <f t="shared" si="31"/>
        <v>3.023032407407407E-3</v>
      </c>
      <c r="K95" s="9">
        <f t="shared" si="32"/>
        <v>261.18999999999994</v>
      </c>
      <c r="L95" s="10">
        <v>54</v>
      </c>
      <c r="M95" s="9">
        <f t="shared" si="33"/>
        <v>315.18999999999994</v>
      </c>
      <c r="N95" s="15">
        <f t="shared" si="34"/>
        <v>223.65</v>
      </c>
    </row>
    <row r="96" spans="1:14" x14ac:dyDescent="0.2">
      <c r="A96" s="15">
        <v>9</v>
      </c>
      <c r="B96" s="14" t="s">
        <v>127</v>
      </c>
      <c r="C96" s="13" t="s">
        <v>3</v>
      </c>
      <c r="D96" s="12">
        <v>2.7065972222222218E-3</v>
      </c>
      <c r="E96" s="11">
        <f t="shared" si="28"/>
        <v>2.7065972222222218E-3</v>
      </c>
      <c r="F96" s="9">
        <f t="shared" si="29"/>
        <v>233.84999999999997</v>
      </c>
      <c r="G96" s="10">
        <v>216</v>
      </c>
      <c r="H96" s="9">
        <f t="shared" si="30"/>
        <v>449.84999999999997</v>
      </c>
      <c r="I96" s="12">
        <v>3.3542824074074078E-3</v>
      </c>
      <c r="J96" s="11">
        <f t="shared" si="31"/>
        <v>3.3542824074074078E-3</v>
      </c>
      <c r="K96" s="9">
        <f t="shared" si="32"/>
        <v>289.81000000000006</v>
      </c>
      <c r="L96" s="10">
        <v>254</v>
      </c>
      <c r="M96" s="9">
        <f t="shared" si="33"/>
        <v>543.81000000000006</v>
      </c>
      <c r="N96" s="15">
        <f t="shared" si="34"/>
        <v>449.84999999999997</v>
      </c>
    </row>
    <row r="97" spans="1:14" x14ac:dyDescent="0.2">
      <c r="A97" s="15"/>
      <c r="B97" s="14"/>
      <c r="C97" s="13"/>
      <c r="D97" s="12"/>
      <c r="E97" s="11"/>
      <c r="F97" s="9"/>
      <c r="G97" s="10"/>
      <c r="H97" s="9"/>
      <c r="I97" s="12"/>
      <c r="J97" s="11"/>
      <c r="K97" s="9"/>
      <c r="L97" s="10"/>
      <c r="M97" s="9"/>
      <c r="N97" s="15"/>
    </row>
    <row r="98" spans="1:14" x14ac:dyDescent="0.2">
      <c r="A98" s="22"/>
      <c r="B98" s="21" t="s">
        <v>126</v>
      </c>
      <c r="C98" s="59" t="s">
        <v>125</v>
      </c>
      <c r="D98" s="60"/>
      <c r="E98" s="60"/>
      <c r="F98" s="61"/>
      <c r="G98" s="18"/>
      <c r="H98" s="17"/>
      <c r="I98" s="20"/>
      <c r="J98" s="11"/>
      <c r="K98" s="19"/>
      <c r="L98" s="18"/>
      <c r="M98" s="17"/>
      <c r="N98" s="22"/>
    </row>
    <row r="99" spans="1:14" x14ac:dyDescent="0.2">
      <c r="A99" s="15">
        <v>1</v>
      </c>
      <c r="B99" s="13" t="s">
        <v>124</v>
      </c>
      <c r="C99" s="13" t="s">
        <v>24</v>
      </c>
      <c r="D99" s="12">
        <v>3.5087962962962963E-3</v>
      </c>
      <c r="E99" s="11">
        <f>D99</f>
        <v>3.5087962962962963E-3</v>
      </c>
      <c r="F99" s="9">
        <f>E99*86400</f>
        <v>303.16000000000003</v>
      </c>
      <c r="G99" s="10">
        <v>58</v>
      </c>
      <c r="H99" s="9">
        <f>F99+G99</f>
        <v>361.16</v>
      </c>
      <c r="I99" s="12">
        <v>2.9314814814814811E-3</v>
      </c>
      <c r="J99" s="11">
        <f>I99</f>
        <v>2.9314814814814811E-3</v>
      </c>
      <c r="K99" s="9">
        <f>J99*86400</f>
        <v>253.27999999999997</v>
      </c>
      <c r="L99" s="10">
        <v>54</v>
      </c>
      <c r="M99" s="9">
        <f>K99+L99</f>
        <v>307.27999999999997</v>
      </c>
      <c r="N99" s="15">
        <f>IF(H99&lt;M99,H99,M99)</f>
        <v>307.27999999999997</v>
      </c>
    </row>
    <row r="100" spans="1:14" x14ac:dyDescent="0.2">
      <c r="A100" s="15">
        <v>2</v>
      </c>
      <c r="B100" s="14" t="s">
        <v>123</v>
      </c>
      <c r="C100" s="13" t="s">
        <v>24</v>
      </c>
      <c r="D100" s="12">
        <v>4.1341435185185188E-3</v>
      </c>
      <c r="E100" s="11">
        <f>D100</f>
        <v>4.1341435185185188E-3</v>
      </c>
      <c r="F100" s="9">
        <f>E100*86400</f>
        <v>357.19</v>
      </c>
      <c r="G100" s="10">
        <v>68</v>
      </c>
      <c r="H100" s="9">
        <f>F100+G100</f>
        <v>425.19</v>
      </c>
      <c r="I100" s="12">
        <v>3.3745370370370374E-3</v>
      </c>
      <c r="J100" s="11">
        <f>I100</f>
        <v>3.3745370370370374E-3</v>
      </c>
      <c r="K100" s="9">
        <f>J100*86400</f>
        <v>291.56000000000006</v>
      </c>
      <c r="L100" s="10">
        <v>58</v>
      </c>
      <c r="M100" s="9">
        <f>K100+L100</f>
        <v>349.56000000000006</v>
      </c>
      <c r="N100" s="15">
        <f>IF(H100&lt;M100,H100,M100)</f>
        <v>349.56000000000006</v>
      </c>
    </row>
    <row r="101" spans="1:14" x14ac:dyDescent="0.2">
      <c r="A101" s="29"/>
      <c r="B101" s="28"/>
      <c r="C101" s="28"/>
      <c r="D101" s="27"/>
      <c r="E101" s="26"/>
      <c r="F101" s="24"/>
      <c r="G101" s="25"/>
      <c r="H101" s="24"/>
      <c r="I101" s="27"/>
      <c r="J101" s="26"/>
      <c r="K101" s="24"/>
      <c r="L101" s="25"/>
      <c r="M101" s="24"/>
      <c r="N101" s="23"/>
    </row>
    <row r="102" spans="1:14" x14ac:dyDescent="0.2">
      <c r="A102" s="22"/>
      <c r="B102" s="21" t="s">
        <v>122</v>
      </c>
      <c r="C102" s="21" t="s">
        <v>121</v>
      </c>
      <c r="D102" s="20"/>
      <c r="E102" s="11"/>
      <c r="F102" s="19"/>
      <c r="G102" s="18"/>
      <c r="H102" s="17"/>
      <c r="I102" s="20"/>
      <c r="J102" s="11"/>
      <c r="K102" s="19"/>
      <c r="L102" s="18"/>
      <c r="M102" s="17"/>
      <c r="N102" s="22"/>
    </row>
    <row r="103" spans="1:14" x14ac:dyDescent="0.2">
      <c r="A103" s="15">
        <v>1</v>
      </c>
      <c r="B103" s="14" t="s">
        <v>120</v>
      </c>
      <c r="C103" s="13" t="s">
        <v>4</v>
      </c>
      <c r="D103" s="12">
        <v>1.2814814814814813E-3</v>
      </c>
      <c r="E103" s="11">
        <f t="shared" ref="E103:E109" si="35">D103</f>
        <v>1.2814814814814813E-3</v>
      </c>
      <c r="F103" s="9">
        <f t="shared" ref="F103:F109" si="36">E103*86400</f>
        <v>110.71999999999998</v>
      </c>
      <c r="G103" s="10">
        <v>2</v>
      </c>
      <c r="H103" s="9">
        <f t="shared" ref="H103:H109" si="37">F103+G103</f>
        <v>112.71999999999998</v>
      </c>
      <c r="I103" s="12">
        <v>1.2872685185185185E-3</v>
      </c>
      <c r="J103" s="11">
        <f t="shared" ref="J103:J109" si="38">I103</f>
        <v>1.2872685185185185E-3</v>
      </c>
      <c r="K103" s="9">
        <f t="shared" ref="K103:K108" si="39">J103*86400</f>
        <v>111.22</v>
      </c>
      <c r="L103" s="10">
        <v>0</v>
      </c>
      <c r="M103" s="9">
        <f t="shared" ref="M103:M108" si="40">K103+L103</f>
        <v>111.22</v>
      </c>
      <c r="N103" s="8">
        <f t="shared" ref="N103:N109" si="41">IF(H103&lt;M103,H103,M103)</f>
        <v>111.22</v>
      </c>
    </row>
    <row r="104" spans="1:14" x14ac:dyDescent="0.2">
      <c r="A104" s="15">
        <v>2</v>
      </c>
      <c r="B104" s="13" t="s">
        <v>119</v>
      </c>
      <c r="C104" s="13" t="s">
        <v>1</v>
      </c>
      <c r="D104" s="12">
        <v>1.3190972222222222E-3</v>
      </c>
      <c r="E104" s="11">
        <f t="shared" si="35"/>
        <v>1.3190972222222222E-3</v>
      </c>
      <c r="F104" s="9">
        <f t="shared" si="36"/>
        <v>113.97</v>
      </c>
      <c r="G104" s="10">
        <v>0</v>
      </c>
      <c r="H104" s="9">
        <f t="shared" si="37"/>
        <v>113.97</v>
      </c>
      <c r="I104" s="12">
        <v>1.3444444444444443E-3</v>
      </c>
      <c r="J104" s="11">
        <f t="shared" si="38"/>
        <v>1.3444444444444443E-3</v>
      </c>
      <c r="K104" s="9">
        <f t="shared" si="39"/>
        <v>116.16</v>
      </c>
      <c r="L104" s="10">
        <v>4</v>
      </c>
      <c r="M104" s="9">
        <f t="shared" si="40"/>
        <v>120.16</v>
      </c>
      <c r="N104" s="8">
        <f t="shared" si="41"/>
        <v>113.97</v>
      </c>
    </row>
    <row r="105" spans="1:14" x14ac:dyDescent="0.2">
      <c r="A105" s="15">
        <v>3</v>
      </c>
      <c r="B105" s="14" t="s">
        <v>118</v>
      </c>
      <c r="C105" s="13" t="s">
        <v>4</v>
      </c>
      <c r="D105" s="12">
        <v>1.3483796296296297E-3</v>
      </c>
      <c r="E105" s="11">
        <f t="shared" si="35"/>
        <v>1.3483796296296297E-3</v>
      </c>
      <c r="F105" s="9">
        <f t="shared" si="36"/>
        <v>116.5</v>
      </c>
      <c r="G105" s="10">
        <v>0</v>
      </c>
      <c r="H105" s="9">
        <f t="shared" si="37"/>
        <v>116.5</v>
      </c>
      <c r="I105" s="12">
        <v>1.3657407407407409E-3</v>
      </c>
      <c r="J105" s="11">
        <f t="shared" si="38"/>
        <v>1.3657407407407409E-3</v>
      </c>
      <c r="K105" s="9">
        <f t="shared" si="39"/>
        <v>118.00000000000001</v>
      </c>
      <c r="L105" s="10">
        <v>2</v>
      </c>
      <c r="M105" s="9">
        <f t="shared" si="40"/>
        <v>120.00000000000001</v>
      </c>
      <c r="N105" s="8">
        <f t="shared" si="41"/>
        <v>116.5</v>
      </c>
    </row>
    <row r="106" spans="1:14" x14ac:dyDescent="0.2">
      <c r="A106" s="15">
        <v>4</v>
      </c>
      <c r="B106" s="13" t="s">
        <v>117</v>
      </c>
      <c r="C106" s="13" t="s">
        <v>22</v>
      </c>
      <c r="D106" s="12">
        <v>1.4540509259259261E-3</v>
      </c>
      <c r="E106" s="11">
        <f t="shared" si="35"/>
        <v>1.4540509259259261E-3</v>
      </c>
      <c r="F106" s="9">
        <f t="shared" si="36"/>
        <v>125.63000000000002</v>
      </c>
      <c r="G106" s="10">
        <v>2</v>
      </c>
      <c r="H106" s="9">
        <f t="shared" si="37"/>
        <v>127.63000000000002</v>
      </c>
      <c r="I106" s="12">
        <v>1.4572916666666666E-3</v>
      </c>
      <c r="J106" s="11">
        <f t="shared" si="38"/>
        <v>1.4572916666666666E-3</v>
      </c>
      <c r="K106" s="9">
        <f t="shared" si="39"/>
        <v>125.91</v>
      </c>
      <c r="L106" s="10">
        <v>0</v>
      </c>
      <c r="M106" s="9">
        <f t="shared" si="40"/>
        <v>125.91</v>
      </c>
      <c r="N106" s="8">
        <f t="shared" si="41"/>
        <v>125.91</v>
      </c>
    </row>
    <row r="107" spans="1:14" x14ac:dyDescent="0.2">
      <c r="A107" s="15">
        <v>5</v>
      </c>
      <c r="B107" s="14" t="s">
        <v>116</v>
      </c>
      <c r="C107" s="13" t="s">
        <v>0</v>
      </c>
      <c r="D107" s="12">
        <v>1.4351851851851854E-3</v>
      </c>
      <c r="E107" s="11">
        <f t="shared" si="35"/>
        <v>1.4351851851851854E-3</v>
      </c>
      <c r="F107" s="9">
        <f t="shared" si="36"/>
        <v>124.00000000000001</v>
      </c>
      <c r="G107" s="10">
        <v>2</v>
      </c>
      <c r="H107" s="9">
        <f t="shared" si="37"/>
        <v>126.00000000000001</v>
      </c>
      <c r="I107" s="12">
        <v>1.4442129629629631E-3</v>
      </c>
      <c r="J107" s="11">
        <f t="shared" si="38"/>
        <v>1.4442129629629631E-3</v>
      </c>
      <c r="K107" s="9">
        <f t="shared" si="39"/>
        <v>124.78000000000002</v>
      </c>
      <c r="L107" s="10">
        <v>2</v>
      </c>
      <c r="M107" s="9">
        <f t="shared" si="40"/>
        <v>126.78000000000002</v>
      </c>
      <c r="N107" s="8">
        <f t="shared" si="41"/>
        <v>126.00000000000001</v>
      </c>
    </row>
    <row r="108" spans="1:14" x14ac:dyDescent="0.2">
      <c r="A108" s="15">
        <v>6</v>
      </c>
      <c r="B108" s="13" t="s">
        <v>115</v>
      </c>
      <c r="C108" s="13" t="s">
        <v>0</v>
      </c>
      <c r="D108" s="12">
        <v>1.4717592592592595E-3</v>
      </c>
      <c r="E108" s="11">
        <f t="shared" si="35"/>
        <v>1.4717592592592595E-3</v>
      </c>
      <c r="F108" s="9">
        <f t="shared" si="36"/>
        <v>127.16000000000001</v>
      </c>
      <c r="G108" s="10">
        <v>0</v>
      </c>
      <c r="H108" s="9">
        <f t="shared" si="37"/>
        <v>127.16000000000001</v>
      </c>
      <c r="I108" s="12">
        <v>1.4968749999999999E-3</v>
      </c>
      <c r="J108" s="11">
        <f t="shared" si="38"/>
        <v>1.4968749999999999E-3</v>
      </c>
      <c r="K108" s="9">
        <f t="shared" si="39"/>
        <v>129.32999999999998</v>
      </c>
      <c r="L108" s="10">
        <v>8</v>
      </c>
      <c r="M108" s="9">
        <f t="shared" si="40"/>
        <v>137.32999999999998</v>
      </c>
      <c r="N108" s="8">
        <f t="shared" si="41"/>
        <v>127.16000000000001</v>
      </c>
    </row>
    <row r="109" spans="1:14" x14ac:dyDescent="0.2">
      <c r="A109" s="15">
        <v>7</v>
      </c>
      <c r="B109" s="13" t="s">
        <v>114</v>
      </c>
      <c r="C109" s="13" t="s">
        <v>0</v>
      </c>
      <c r="D109" s="12">
        <v>1.5990740740740739E-3</v>
      </c>
      <c r="E109" s="11">
        <f t="shared" si="35"/>
        <v>1.5990740740740739E-3</v>
      </c>
      <c r="F109" s="9">
        <f t="shared" si="36"/>
        <v>138.16</v>
      </c>
      <c r="G109" s="10">
        <v>0</v>
      </c>
      <c r="H109" s="9">
        <f t="shared" si="37"/>
        <v>138.16</v>
      </c>
      <c r="I109" s="12">
        <v>1.3657407407407409E-3</v>
      </c>
      <c r="J109" s="11">
        <f t="shared" si="38"/>
        <v>1.3657407407407409E-3</v>
      </c>
      <c r="K109" s="9">
        <v>999</v>
      </c>
      <c r="L109" s="10">
        <v>999</v>
      </c>
      <c r="M109" s="9">
        <v>999</v>
      </c>
      <c r="N109" s="8">
        <f t="shared" si="41"/>
        <v>138.16</v>
      </c>
    </row>
    <row r="110" spans="1:14" x14ac:dyDescent="0.2">
      <c r="A110" s="15"/>
      <c r="B110" s="13"/>
      <c r="C110" s="13"/>
      <c r="D110" s="12"/>
      <c r="E110" s="11"/>
      <c r="F110" s="9"/>
      <c r="G110" s="10"/>
      <c r="H110" s="9"/>
      <c r="I110" s="12"/>
      <c r="J110" s="11"/>
      <c r="K110" s="9"/>
      <c r="L110" s="10"/>
      <c r="M110" s="9"/>
      <c r="N110" s="8"/>
    </row>
    <row r="111" spans="1:14" x14ac:dyDescent="0.2">
      <c r="A111" s="22"/>
      <c r="B111" s="21" t="s">
        <v>113</v>
      </c>
      <c r="C111" s="21" t="s">
        <v>112</v>
      </c>
      <c r="D111" s="20"/>
      <c r="E111" s="11"/>
      <c r="F111" s="19"/>
      <c r="G111" s="18"/>
      <c r="H111" s="17"/>
      <c r="I111" s="20"/>
      <c r="J111" s="11"/>
      <c r="K111" s="19"/>
      <c r="L111" s="18"/>
      <c r="M111" s="17"/>
      <c r="N111" s="16"/>
    </row>
    <row r="112" spans="1:14" x14ac:dyDescent="0.2">
      <c r="A112" s="15">
        <v>1</v>
      </c>
      <c r="B112" s="63" t="s">
        <v>111</v>
      </c>
      <c r="C112" s="13" t="s">
        <v>0</v>
      </c>
      <c r="D112" s="12">
        <v>1.4128472222222222E-3</v>
      </c>
      <c r="E112" s="11">
        <f t="shared" ref="E112:E118" si="42">D112</f>
        <v>1.4128472222222222E-3</v>
      </c>
      <c r="F112" s="9">
        <f t="shared" ref="F112:F118" si="43">E112*86400</f>
        <v>122.07000000000001</v>
      </c>
      <c r="G112" s="10">
        <v>2</v>
      </c>
      <c r="H112" s="9">
        <f t="shared" ref="H112:H118" si="44">F112+G112</f>
        <v>124.07000000000001</v>
      </c>
      <c r="I112" s="12">
        <v>1.3837962962962962E-3</v>
      </c>
      <c r="J112" s="11">
        <f t="shared" ref="J112:J118" si="45">I112</f>
        <v>1.3837962962962962E-3</v>
      </c>
      <c r="K112" s="9">
        <f t="shared" ref="K112:K118" si="46">J112*86400</f>
        <v>119.55999999999999</v>
      </c>
      <c r="L112" s="10">
        <v>0</v>
      </c>
      <c r="M112" s="9">
        <f t="shared" ref="M112:M118" si="47">K112+L112</f>
        <v>119.55999999999999</v>
      </c>
      <c r="N112" s="8">
        <f t="shared" ref="N112:N118" si="48">IF(H112&lt;M112,H112,M112)</f>
        <v>119.55999999999999</v>
      </c>
    </row>
    <row r="113" spans="1:14" x14ac:dyDescent="0.2">
      <c r="A113" s="15">
        <v>2</v>
      </c>
      <c r="B113" s="63" t="s">
        <v>110</v>
      </c>
      <c r="C113" s="13" t="s">
        <v>1</v>
      </c>
      <c r="D113" s="12">
        <v>1.4101851851851853E-3</v>
      </c>
      <c r="E113" s="11">
        <f t="shared" si="42"/>
        <v>1.4101851851851853E-3</v>
      </c>
      <c r="F113" s="9">
        <f t="shared" si="43"/>
        <v>121.84000000000002</v>
      </c>
      <c r="G113" s="10">
        <v>4</v>
      </c>
      <c r="H113" s="9">
        <f t="shared" si="44"/>
        <v>125.84000000000002</v>
      </c>
      <c r="I113" s="12">
        <v>1.4251157407407407E-3</v>
      </c>
      <c r="J113" s="11">
        <f t="shared" si="45"/>
        <v>1.4251157407407407E-3</v>
      </c>
      <c r="K113" s="9">
        <f t="shared" si="46"/>
        <v>123.13</v>
      </c>
      <c r="L113" s="10">
        <v>2</v>
      </c>
      <c r="M113" s="9">
        <f t="shared" si="47"/>
        <v>125.13</v>
      </c>
      <c r="N113" s="8">
        <f t="shared" si="48"/>
        <v>125.13</v>
      </c>
    </row>
    <row r="114" spans="1:14" x14ac:dyDescent="0.2">
      <c r="A114" s="15">
        <v>3</v>
      </c>
      <c r="B114" s="14" t="s">
        <v>109</v>
      </c>
      <c r="C114" s="13" t="s">
        <v>24</v>
      </c>
      <c r="D114" s="12">
        <v>1.6123842592592594E-3</v>
      </c>
      <c r="E114" s="11">
        <f t="shared" si="42"/>
        <v>1.6123842592592594E-3</v>
      </c>
      <c r="F114" s="9">
        <f t="shared" si="43"/>
        <v>139.31</v>
      </c>
      <c r="G114" s="10">
        <v>4</v>
      </c>
      <c r="H114" s="9">
        <f t="shared" si="44"/>
        <v>143.31</v>
      </c>
      <c r="I114" s="12">
        <v>1.6019675925925925E-3</v>
      </c>
      <c r="J114" s="11">
        <f t="shared" si="45"/>
        <v>1.6019675925925925E-3</v>
      </c>
      <c r="K114" s="9">
        <f t="shared" si="46"/>
        <v>138.41</v>
      </c>
      <c r="L114" s="10">
        <v>0</v>
      </c>
      <c r="M114" s="9">
        <f t="shared" si="47"/>
        <v>138.41</v>
      </c>
      <c r="N114" s="8">
        <f t="shared" si="48"/>
        <v>138.41</v>
      </c>
    </row>
    <row r="115" spans="1:14" x14ac:dyDescent="0.2">
      <c r="A115" s="15">
        <v>4</v>
      </c>
      <c r="B115" s="13" t="s">
        <v>108</v>
      </c>
      <c r="C115" s="13" t="s">
        <v>4</v>
      </c>
      <c r="D115" s="12">
        <v>1.6572916666666665E-3</v>
      </c>
      <c r="E115" s="11">
        <f t="shared" si="42"/>
        <v>1.6572916666666665E-3</v>
      </c>
      <c r="F115" s="9">
        <f t="shared" si="43"/>
        <v>143.19</v>
      </c>
      <c r="G115" s="10">
        <v>0</v>
      </c>
      <c r="H115" s="9">
        <f t="shared" si="44"/>
        <v>143.19</v>
      </c>
      <c r="I115" s="12">
        <v>1.6023148148148149E-3</v>
      </c>
      <c r="J115" s="11">
        <f t="shared" si="45"/>
        <v>1.6023148148148149E-3</v>
      </c>
      <c r="K115" s="9">
        <f t="shared" si="46"/>
        <v>138.44</v>
      </c>
      <c r="L115" s="10">
        <v>2</v>
      </c>
      <c r="M115" s="9">
        <f t="shared" si="47"/>
        <v>140.44</v>
      </c>
      <c r="N115" s="8">
        <f t="shared" si="48"/>
        <v>140.44</v>
      </c>
    </row>
    <row r="116" spans="1:14" x14ac:dyDescent="0.2">
      <c r="A116" s="15">
        <v>5</v>
      </c>
      <c r="B116" s="62" t="s">
        <v>107</v>
      </c>
      <c r="C116" s="13" t="s">
        <v>1</v>
      </c>
      <c r="D116" s="12">
        <v>1.6103009259259256E-3</v>
      </c>
      <c r="E116" s="11">
        <f t="shared" si="42"/>
        <v>1.6103009259259256E-3</v>
      </c>
      <c r="F116" s="9">
        <f t="shared" si="43"/>
        <v>139.12999999999997</v>
      </c>
      <c r="G116" s="10">
        <v>2</v>
      </c>
      <c r="H116" s="9">
        <f t="shared" si="44"/>
        <v>141.12999999999997</v>
      </c>
      <c r="I116" s="12">
        <v>1.6366898148148148E-3</v>
      </c>
      <c r="J116" s="11">
        <f t="shared" si="45"/>
        <v>1.6366898148148148E-3</v>
      </c>
      <c r="K116" s="9">
        <f t="shared" si="46"/>
        <v>141.41</v>
      </c>
      <c r="L116" s="10">
        <v>0</v>
      </c>
      <c r="M116" s="9">
        <f t="shared" si="47"/>
        <v>141.41</v>
      </c>
      <c r="N116" s="8">
        <f t="shared" si="48"/>
        <v>141.12999999999997</v>
      </c>
    </row>
    <row r="117" spans="1:14" x14ac:dyDescent="0.2">
      <c r="A117" s="15">
        <v>6</v>
      </c>
      <c r="B117" s="14" t="s">
        <v>106</v>
      </c>
      <c r="C117" s="13" t="s">
        <v>0</v>
      </c>
      <c r="D117" s="12">
        <v>1.7553240740740741E-3</v>
      </c>
      <c r="E117" s="11">
        <f t="shared" si="42"/>
        <v>1.7553240740740741E-3</v>
      </c>
      <c r="F117" s="9">
        <f t="shared" si="43"/>
        <v>151.66</v>
      </c>
      <c r="G117" s="10">
        <v>0</v>
      </c>
      <c r="H117" s="9">
        <f t="shared" si="44"/>
        <v>151.66</v>
      </c>
      <c r="I117" s="12">
        <v>1.6765046296296296E-3</v>
      </c>
      <c r="J117" s="11">
        <f t="shared" si="45"/>
        <v>1.6765046296296296E-3</v>
      </c>
      <c r="K117" s="9">
        <f t="shared" si="46"/>
        <v>144.85</v>
      </c>
      <c r="L117" s="10">
        <v>2</v>
      </c>
      <c r="M117" s="9">
        <f t="shared" si="47"/>
        <v>146.85</v>
      </c>
      <c r="N117" s="8">
        <f t="shared" si="48"/>
        <v>146.85</v>
      </c>
    </row>
    <row r="118" spans="1:14" x14ac:dyDescent="0.2">
      <c r="A118" s="15">
        <v>7</v>
      </c>
      <c r="B118" s="14" t="s">
        <v>105</v>
      </c>
      <c r="C118" s="13" t="s">
        <v>0</v>
      </c>
      <c r="D118" s="12">
        <v>1.9343750000000001E-3</v>
      </c>
      <c r="E118" s="11">
        <f t="shared" si="42"/>
        <v>1.9343750000000001E-3</v>
      </c>
      <c r="F118" s="9">
        <f t="shared" si="43"/>
        <v>167.13000000000002</v>
      </c>
      <c r="G118" s="10">
        <v>6</v>
      </c>
      <c r="H118" s="9">
        <f t="shared" si="44"/>
        <v>173.13000000000002</v>
      </c>
      <c r="I118" s="12">
        <v>1.8833333333333332E-3</v>
      </c>
      <c r="J118" s="11">
        <f t="shared" si="45"/>
        <v>1.8833333333333332E-3</v>
      </c>
      <c r="K118" s="9">
        <f t="shared" si="46"/>
        <v>162.72</v>
      </c>
      <c r="L118" s="10">
        <v>2</v>
      </c>
      <c r="M118" s="9">
        <f t="shared" si="47"/>
        <v>164.72</v>
      </c>
      <c r="N118" s="8">
        <f t="shared" si="48"/>
        <v>164.72</v>
      </c>
    </row>
    <row r="119" spans="1:14" x14ac:dyDescent="0.2">
      <c r="A119" s="15"/>
      <c r="B119" s="13"/>
      <c r="C119" s="13"/>
      <c r="D119" s="12"/>
      <c r="E119" s="11"/>
      <c r="F119" s="9"/>
      <c r="G119" s="10"/>
      <c r="H119" s="9"/>
      <c r="I119" s="12"/>
      <c r="J119" s="11"/>
      <c r="K119" s="9"/>
      <c r="L119" s="10"/>
      <c r="M119" s="9"/>
      <c r="N119" s="8"/>
    </row>
    <row r="120" spans="1:14" x14ac:dyDescent="0.2">
      <c r="A120" s="22"/>
      <c r="B120" s="21" t="s">
        <v>104</v>
      </c>
      <c r="C120" s="21" t="s">
        <v>103</v>
      </c>
      <c r="D120" s="20"/>
      <c r="E120" s="11"/>
      <c r="F120" s="19"/>
      <c r="G120" s="18"/>
      <c r="H120" s="17"/>
      <c r="I120" s="20"/>
      <c r="J120" s="11"/>
      <c r="K120" s="19"/>
      <c r="L120" s="18"/>
      <c r="M120" s="17"/>
      <c r="N120" s="22"/>
    </row>
    <row r="121" spans="1:14" x14ac:dyDescent="0.2">
      <c r="A121" s="15">
        <v>1</v>
      </c>
      <c r="B121" s="14" t="s">
        <v>102</v>
      </c>
      <c r="C121" s="13" t="s">
        <v>1</v>
      </c>
      <c r="D121" s="12">
        <v>1.5078703703703704E-3</v>
      </c>
      <c r="E121" s="11">
        <f>D121</f>
        <v>1.5078703703703704E-3</v>
      </c>
      <c r="F121" s="9">
        <f>E121*86400</f>
        <v>130.28</v>
      </c>
      <c r="G121" s="10">
        <v>2</v>
      </c>
      <c r="H121" s="9">
        <f>F121+G121</f>
        <v>132.28</v>
      </c>
      <c r="I121" s="12">
        <v>1.5815972222222221E-3</v>
      </c>
      <c r="J121" s="11">
        <f>I121</f>
        <v>1.5815972222222221E-3</v>
      </c>
      <c r="K121" s="9">
        <f>J121*86400</f>
        <v>136.64999999999998</v>
      </c>
      <c r="L121" s="10">
        <v>2</v>
      </c>
      <c r="M121" s="9">
        <f>K121+L121</f>
        <v>138.64999999999998</v>
      </c>
      <c r="N121" s="8">
        <f>IF(H121&lt;M121,H121,M121)</f>
        <v>132.28</v>
      </c>
    </row>
    <row r="122" spans="1:14" x14ac:dyDescent="0.2">
      <c r="A122" s="15">
        <v>2</v>
      </c>
      <c r="B122" s="14" t="s">
        <v>101</v>
      </c>
      <c r="C122" s="13" t="s">
        <v>11</v>
      </c>
      <c r="D122" s="12">
        <v>2.0023148148148148E-3</v>
      </c>
      <c r="E122" s="11">
        <f>D122</f>
        <v>2.0023148148148148E-3</v>
      </c>
      <c r="F122" s="9">
        <f>E122*86400</f>
        <v>173</v>
      </c>
      <c r="G122" s="10">
        <v>4</v>
      </c>
      <c r="H122" s="9">
        <f>F122+G122</f>
        <v>177</v>
      </c>
      <c r="I122" s="12">
        <v>2.0222222222222221E-3</v>
      </c>
      <c r="J122" s="11">
        <f>I122</f>
        <v>2.0222222222222221E-3</v>
      </c>
      <c r="K122" s="9">
        <f>J122*86400</f>
        <v>174.72</v>
      </c>
      <c r="L122" s="10">
        <v>4</v>
      </c>
      <c r="M122" s="9">
        <f>K122+L122</f>
        <v>178.72</v>
      </c>
      <c r="N122" s="8">
        <f>IF(H122&lt;M122,H122,M122)</f>
        <v>177</v>
      </c>
    </row>
    <row r="123" spans="1:14" x14ac:dyDescent="0.2">
      <c r="A123" s="29"/>
      <c r="B123" s="28"/>
      <c r="C123" s="28"/>
      <c r="D123" s="27"/>
      <c r="E123" s="26"/>
      <c r="F123" s="24"/>
      <c r="G123" s="25"/>
      <c r="H123" s="24"/>
      <c r="I123" s="27"/>
      <c r="J123" s="26"/>
      <c r="K123" s="24"/>
      <c r="L123" s="25"/>
      <c r="M123" s="24"/>
      <c r="N123" s="23"/>
    </row>
    <row r="124" spans="1:14" x14ac:dyDescent="0.2">
      <c r="A124" s="22"/>
      <c r="B124" s="21" t="s">
        <v>100</v>
      </c>
      <c r="C124" s="21" t="s">
        <v>99</v>
      </c>
      <c r="D124" s="20"/>
      <c r="E124" s="11"/>
      <c r="F124" s="19"/>
      <c r="G124" s="18"/>
      <c r="H124" s="17"/>
      <c r="I124" s="20"/>
      <c r="J124" s="11"/>
      <c r="K124" s="19"/>
      <c r="L124" s="18"/>
      <c r="M124" s="17"/>
      <c r="N124" s="22"/>
    </row>
    <row r="125" spans="1:14" x14ac:dyDescent="0.2">
      <c r="A125" s="15">
        <v>1</v>
      </c>
      <c r="B125" s="63" t="s">
        <v>98</v>
      </c>
      <c r="C125" s="13" t="s">
        <v>3</v>
      </c>
      <c r="D125" s="12">
        <v>1.3190972222222222E-3</v>
      </c>
      <c r="E125" s="11">
        <f t="shared" ref="E125:E130" si="49">D125</f>
        <v>1.3190972222222222E-3</v>
      </c>
      <c r="F125" s="9">
        <f t="shared" ref="F125:F130" si="50">E125*86400</f>
        <v>113.97</v>
      </c>
      <c r="G125" s="10">
        <v>0</v>
      </c>
      <c r="H125" s="9">
        <f t="shared" ref="H125:H130" si="51">F125+G125</f>
        <v>113.97</v>
      </c>
      <c r="I125" s="12">
        <v>1.3671296296296296E-3</v>
      </c>
      <c r="J125" s="11">
        <f t="shared" ref="J125:J130" si="52">I125</f>
        <v>1.3671296296296296E-3</v>
      </c>
      <c r="K125" s="9">
        <f t="shared" ref="K125:K130" si="53">J125*86400</f>
        <v>118.11999999999999</v>
      </c>
      <c r="L125" s="10">
        <v>0</v>
      </c>
      <c r="M125" s="9">
        <f t="shared" ref="M125:M130" si="54">K125+L125</f>
        <v>118.11999999999999</v>
      </c>
      <c r="N125" s="8">
        <f t="shared" ref="N125:N130" si="55">IF(H125&lt;M125,H125,M125)</f>
        <v>113.97</v>
      </c>
    </row>
    <row r="126" spans="1:14" x14ac:dyDescent="0.2">
      <c r="A126" s="15">
        <v>2</v>
      </c>
      <c r="B126" s="14" t="s">
        <v>97</v>
      </c>
      <c r="C126" s="13" t="s">
        <v>22</v>
      </c>
      <c r="D126" s="12">
        <v>1.4351851851851854E-3</v>
      </c>
      <c r="E126" s="11">
        <f t="shared" si="49"/>
        <v>1.4351851851851854E-3</v>
      </c>
      <c r="F126" s="9">
        <f t="shared" si="50"/>
        <v>124.00000000000001</v>
      </c>
      <c r="G126" s="10">
        <v>0</v>
      </c>
      <c r="H126" s="9">
        <f t="shared" si="51"/>
        <v>124.00000000000001</v>
      </c>
      <c r="I126" s="12">
        <v>1.4280092592592593E-3</v>
      </c>
      <c r="J126" s="11">
        <f t="shared" si="52"/>
        <v>1.4280092592592593E-3</v>
      </c>
      <c r="K126" s="9">
        <f t="shared" si="53"/>
        <v>123.38000000000001</v>
      </c>
      <c r="L126" s="10">
        <v>0</v>
      </c>
      <c r="M126" s="9">
        <f t="shared" si="54"/>
        <v>123.38000000000001</v>
      </c>
      <c r="N126" s="8">
        <f t="shared" si="55"/>
        <v>123.38000000000001</v>
      </c>
    </row>
    <row r="127" spans="1:14" x14ac:dyDescent="0.2">
      <c r="A127" s="15">
        <v>3</v>
      </c>
      <c r="B127" s="62" t="s">
        <v>96</v>
      </c>
      <c r="C127" s="13" t="s">
        <v>1</v>
      </c>
      <c r="D127" s="12">
        <v>1.5752314814814815E-3</v>
      </c>
      <c r="E127" s="11">
        <f t="shared" si="49"/>
        <v>1.5752314814814815E-3</v>
      </c>
      <c r="F127" s="9">
        <f t="shared" si="50"/>
        <v>136.1</v>
      </c>
      <c r="G127" s="10">
        <v>0</v>
      </c>
      <c r="H127" s="9">
        <f t="shared" si="51"/>
        <v>136.1</v>
      </c>
      <c r="I127" s="12">
        <v>1.5277777777777779E-3</v>
      </c>
      <c r="J127" s="11">
        <f t="shared" si="52"/>
        <v>1.5277777777777779E-3</v>
      </c>
      <c r="K127" s="9">
        <f t="shared" si="53"/>
        <v>132</v>
      </c>
      <c r="L127" s="10">
        <v>2</v>
      </c>
      <c r="M127" s="9">
        <f t="shared" si="54"/>
        <v>134</v>
      </c>
      <c r="N127" s="8">
        <f t="shared" si="55"/>
        <v>134</v>
      </c>
    </row>
    <row r="128" spans="1:14" x14ac:dyDescent="0.2">
      <c r="A128" s="15">
        <v>4</v>
      </c>
      <c r="B128" s="62" t="s">
        <v>95</v>
      </c>
      <c r="C128" s="13" t="s">
        <v>3</v>
      </c>
      <c r="D128" s="12">
        <v>1.5718750000000001E-3</v>
      </c>
      <c r="E128" s="11">
        <f t="shared" si="49"/>
        <v>1.5718750000000001E-3</v>
      </c>
      <c r="F128" s="9">
        <f t="shared" si="50"/>
        <v>135.81</v>
      </c>
      <c r="G128" s="10">
        <v>0</v>
      </c>
      <c r="H128" s="9">
        <f t="shared" si="51"/>
        <v>135.81</v>
      </c>
      <c r="I128" s="12">
        <v>1.533912037037037E-3</v>
      </c>
      <c r="J128" s="11">
        <f t="shared" si="52"/>
        <v>1.533912037037037E-3</v>
      </c>
      <c r="K128" s="9">
        <f t="shared" si="53"/>
        <v>132.53</v>
      </c>
      <c r="L128" s="10">
        <v>2</v>
      </c>
      <c r="M128" s="9">
        <f t="shared" si="54"/>
        <v>134.53</v>
      </c>
      <c r="N128" s="8">
        <f t="shared" si="55"/>
        <v>134.53</v>
      </c>
    </row>
    <row r="129" spans="1:14" x14ac:dyDescent="0.2">
      <c r="A129" s="15">
        <v>5</v>
      </c>
      <c r="B129" s="14" t="s">
        <v>94</v>
      </c>
      <c r="C129" s="13" t="s">
        <v>3</v>
      </c>
      <c r="D129" s="12">
        <v>1.8120370370370371E-3</v>
      </c>
      <c r="E129" s="11">
        <f t="shared" si="49"/>
        <v>1.8120370370370371E-3</v>
      </c>
      <c r="F129" s="9">
        <f t="shared" si="50"/>
        <v>156.56</v>
      </c>
      <c r="G129" s="10">
        <v>0</v>
      </c>
      <c r="H129" s="9">
        <f t="shared" si="51"/>
        <v>156.56</v>
      </c>
      <c r="I129" s="12">
        <v>1.7184027777777777E-3</v>
      </c>
      <c r="J129" s="11">
        <f t="shared" si="52"/>
        <v>1.7184027777777777E-3</v>
      </c>
      <c r="K129" s="9">
        <f t="shared" si="53"/>
        <v>148.47</v>
      </c>
      <c r="L129" s="10">
        <v>2</v>
      </c>
      <c r="M129" s="9">
        <f t="shared" si="54"/>
        <v>150.47</v>
      </c>
      <c r="N129" s="8">
        <f t="shared" si="55"/>
        <v>150.47</v>
      </c>
    </row>
    <row r="130" spans="1:14" x14ac:dyDescent="0.2">
      <c r="A130" s="15">
        <v>6</v>
      </c>
      <c r="B130" s="13" t="s">
        <v>93</v>
      </c>
      <c r="C130" s="13" t="s">
        <v>24</v>
      </c>
      <c r="D130" s="12">
        <v>1.8438657407407408E-3</v>
      </c>
      <c r="E130" s="11">
        <f t="shared" si="49"/>
        <v>1.8438657407407408E-3</v>
      </c>
      <c r="F130" s="9">
        <f t="shared" si="50"/>
        <v>159.31</v>
      </c>
      <c r="G130" s="10">
        <v>4</v>
      </c>
      <c r="H130" s="9">
        <f t="shared" si="51"/>
        <v>163.31</v>
      </c>
      <c r="I130" s="12">
        <v>1.8619212962962962E-3</v>
      </c>
      <c r="J130" s="11">
        <f t="shared" si="52"/>
        <v>1.8619212962962962E-3</v>
      </c>
      <c r="K130" s="9">
        <f t="shared" si="53"/>
        <v>160.87</v>
      </c>
      <c r="L130" s="10">
        <v>0</v>
      </c>
      <c r="M130" s="9">
        <f t="shared" si="54"/>
        <v>160.87</v>
      </c>
      <c r="N130" s="8">
        <f t="shared" si="55"/>
        <v>160.87</v>
      </c>
    </row>
    <row r="131" spans="1:14" x14ac:dyDescent="0.2">
      <c r="A131" s="15"/>
      <c r="B131" s="13"/>
      <c r="C131" s="49"/>
      <c r="D131" s="50"/>
      <c r="E131" s="51"/>
      <c r="F131" s="52"/>
      <c r="G131" s="10"/>
      <c r="H131" s="9"/>
      <c r="I131" s="12"/>
      <c r="J131" s="11"/>
      <c r="K131" s="9"/>
      <c r="L131" s="10"/>
      <c r="M131" s="9"/>
      <c r="N131" s="8"/>
    </row>
    <row r="132" spans="1:14" x14ac:dyDescent="0.2">
      <c r="A132" s="22"/>
      <c r="B132" s="21" t="s">
        <v>92</v>
      </c>
      <c r="C132" s="53" t="s">
        <v>91</v>
      </c>
      <c r="D132" s="54"/>
      <c r="E132" s="54"/>
      <c r="F132" s="55"/>
      <c r="G132" s="18"/>
      <c r="H132" s="17"/>
      <c r="I132" s="20"/>
      <c r="J132" s="11"/>
      <c r="K132" s="19"/>
      <c r="L132" s="18"/>
      <c r="M132" s="17"/>
      <c r="N132" s="22"/>
    </row>
    <row r="133" spans="1:14" x14ac:dyDescent="0.2">
      <c r="A133" s="15">
        <v>1</v>
      </c>
      <c r="B133" s="13" t="s">
        <v>90</v>
      </c>
      <c r="C133" s="13" t="s">
        <v>1</v>
      </c>
      <c r="D133" s="12">
        <v>2.1740740740740739E-3</v>
      </c>
      <c r="E133" s="11">
        <f>D133</f>
        <v>2.1740740740740739E-3</v>
      </c>
      <c r="F133" s="9">
        <f>E133*86400</f>
        <v>187.83999999999997</v>
      </c>
      <c r="G133" s="10">
        <v>4</v>
      </c>
      <c r="H133" s="9">
        <f>F133+G133</f>
        <v>191.83999999999997</v>
      </c>
      <c r="I133" s="12">
        <v>2.2620370370370372E-3</v>
      </c>
      <c r="J133" s="11">
        <f>I133</f>
        <v>2.2620370370370372E-3</v>
      </c>
      <c r="K133" s="9">
        <f>J133*86400</f>
        <v>195.44000000000003</v>
      </c>
      <c r="L133" s="10">
        <v>6</v>
      </c>
      <c r="M133" s="9">
        <f>K133+L133</f>
        <v>201.44000000000003</v>
      </c>
      <c r="N133" s="15">
        <f>IF(H133&lt;M133,H133,M133)</f>
        <v>191.83999999999997</v>
      </c>
    </row>
    <row r="134" spans="1:14" x14ac:dyDescent="0.2">
      <c r="A134" s="15">
        <v>2</v>
      </c>
      <c r="B134" s="14" t="s">
        <v>89</v>
      </c>
      <c r="C134" s="13" t="s">
        <v>1</v>
      </c>
      <c r="D134" s="12">
        <v>2.3615740740740741E-3</v>
      </c>
      <c r="E134" s="11">
        <f>D134</f>
        <v>2.3615740740740741E-3</v>
      </c>
      <c r="F134" s="9">
        <f>E134*86400</f>
        <v>204.04</v>
      </c>
      <c r="G134" s="10">
        <v>2</v>
      </c>
      <c r="H134" s="9">
        <f>F134+G134</f>
        <v>206.04</v>
      </c>
      <c r="I134" s="12">
        <v>2.2178240740740739E-3</v>
      </c>
      <c r="J134" s="11">
        <f>I134</f>
        <v>2.2178240740740739E-3</v>
      </c>
      <c r="K134" s="9">
        <f>J134*86400</f>
        <v>191.61999999999998</v>
      </c>
      <c r="L134" s="10">
        <v>10</v>
      </c>
      <c r="M134" s="9">
        <f>K134+L134</f>
        <v>201.61999999999998</v>
      </c>
      <c r="N134" s="15">
        <f>IF(H134&lt;M134,H134,M134)</f>
        <v>201.61999999999998</v>
      </c>
    </row>
    <row r="135" spans="1:14" x14ac:dyDescent="0.2">
      <c r="A135" s="29"/>
      <c r="B135" s="28"/>
      <c r="C135" s="28"/>
      <c r="D135" s="27"/>
      <c r="E135" s="26"/>
      <c r="F135" s="24"/>
      <c r="G135" s="25"/>
      <c r="H135" s="24"/>
      <c r="I135" s="27"/>
      <c r="J135" s="26"/>
      <c r="K135" s="24"/>
      <c r="L135" s="25"/>
      <c r="M135" s="24"/>
      <c r="N135" s="23"/>
    </row>
    <row r="136" spans="1:14" x14ac:dyDescent="0.2">
      <c r="A136" s="22"/>
      <c r="B136" s="21" t="s">
        <v>88</v>
      </c>
      <c r="C136" s="53" t="s">
        <v>87</v>
      </c>
      <c r="D136" s="54"/>
      <c r="E136" s="54"/>
      <c r="F136" s="55"/>
      <c r="G136" s="18"/>
      <c r="H136" s="17"/>
      <c r="I136" s="20"/>
      <c r="J136" s="11"/>
      <c r="K136" s="19"/>
      <c r="L136" s="18"/>
      <c r="M136" s="17"/>
      <c r="N136" s="22"/>
    </row>
    <row r="137" spans="1:14" x14ac:dyDescent="0.2">
      <c r="A137" s="15">
        <v>1</v>
      </c>
      <c r="B137" s="13" t="s">
        <v>86</v>
      </c>
      <c r="C137" s="13" t="s">
        <v>11</v>
      </c>
      <c r="D137" s="12">
        <v>1.560648148148148E-3</v>
      </c>
      <c r="E137" s="11">
        <f t="shared" ref="E137:E158" si="56">D137</f>
        <v>1.560648148148148E-3</v>
      </c>
      <c r="F137" s="9">
        <f t="shared" ref="F137:F158" si="57">E137*86400</f>
        <v>134.84</v>
      </c>
      <c r="G137" s="10">
        <v>2</v>
      </c>
      <c r="H137" s="9">
        <f t="shared" ref="H137:H158" si="58">F137+G137</f>
        <v>136.84</v>
      </c>
      <c r="I137" s="12">
        <v>1.5146990740740739E-3</v>
      </c>
      <c r="J137" s="11">
        <f t="shared" ref="J137:J158" si="59">I137</f>
        <v>1.5146990740740739E-3</v>
      </c>
      <c r="K137" s="9">
        <f t="shared" ref="K137:K158" si="60">J137*86400</f>
        <v>130.86999999999998</v>
      </c>
      <c r="L137" s="10">
        <v>0</v>
      </c>
      <c r="M137" s="9">
        <f t="shared" ref="M137:M158" si="61">K137+L137</f>
        <v>130.86999999999998</v>
      </c>
      <c r="N137" s="15">
        <f t="shared" ref="N137:N158" si="62">IF(H137&lt;M137,H137,M137)</f>
        <v>130.86999999999998</v>
      </c>
    </row>
    <row r="138" spans="1:14" x14ac:dyDescent="0.2">
      <c r="A138" s="15">
        <v>2</v>
      </c>
      <c r="B138" s="62" t="s">
        <v>85</v>
      </c>
      <c r="C138" s="13" t="s">
        <v>1</v>
      </c>
      <c r="D138" s="12">
        <v>1.4908564814814817E-3</v>
      </c>
      <c r="E138" s="11">
        <f t="shared" si="56"/>
        <v>1.4908564814814817E-3</v>
      </c>
      <c r="F138" s="9">
        <f t="shared" si="57"/>
        <v>128.81000000000003</v>
      </c>
      <c r="G138" s="10">
        <v>8</v>
      </c>
      <c r="H138" s="9">
        <f t="shared" si="58"/>
        <v>136.81000000000003</v>
      </c>
      <c r="I138" s="12">
        <v>1.522337962962963E-3</v>
      </c>
      <c r="J138" s="11">
        <f t="shared" si="59"/>
        <v>1.522337962962963E-3</v>
      </c>
      <c r="K138" s="9">
        <f t="shared" si="60"/>
        <v>131.53</v>
      </c>
      <c r="L138" s="10">
        <v>6</v>
      </c>
      <c r="M138" s="9">
        <f t="shared" si="61"/>
        <v>137.53</v>
      </c>
      <c r="N138" s="15">
        <f t="shared" si="62"/>
        <v>136.81000000000003</v>
      </c>
    </row>
    <row r="139" spans="1:14" x14ac:dyDescent="0.2">
      <c r="A139" s="15">
        <v>3</v>
      </c>
      <c r="B139" s="13" t="s">
        <v>84</v>
      </c>
      <c r="C139" s="13" t="s">
        <v>24</v>
      </c>
      <c r="D139" s="12">
        <v>1.6059027777777779E-3</v>
      </c>
      <c r="E139" s="11">
        <f t="shared" si="56"/>
        <v>1.6059027777777779E-3</v>
      </c>
      <c r="F139" s="9">
        <f t="shared" si="57"/>
        <v>138.75</v>
      </c>
      <c r="G139" s="10">
        <v>6</v>
      </c>
      <c r="H139" s="9">
        <f t="shared" si="58"/>
        <v>144.75</v>
      </c>
      <c r="I139" s="12">
        <v>1.5711805555555557E-3</v>
      </c>
      <c r="J139" s="11">
        <f t="shared" si="59"/>
        <v>1.5711805555555557E-3</v>
      </c>
      <c r="K139" s="9">
        <f t="shared" si="60"/>
        <v>135.75</v>
      </c>
      <c r="L139" s="10">
        <v>2</v>
      </c>
      <c r="M139" s="9">
        <f t="shared" si="61"/>
        <v>137.75</v>
      </c>
      <c r="N139" s="15">
        <f t="shared" si="62"/>
        <v>137.75</v>
      </c>
    </row>
    <row r="140" spans="1:14" x14ac:dyDescent="0.2">
      <c r="A140" s="15">
        <v>4</v>
      </c>
      <c r="B140" s="13" t="s">
        <v>83</v>
      </c>
      <c r="C140" s="13" t="s">
        <v>22</v>
      </c>
      <c r="D140" s="12">
        <v>1.6239583333333332E-3</v>
      </c>
      <c r="E140" s="11">
        <f t="shared" si="56"/>
        <v>1.6239583333333332E-3</v>
      </c>
      <c r="F140" s="9">
        <f t="shared" si="57"/>
        <v>140.30999999999997</v>
      </c>
      <c r="G140" s="10">
        <v>0</v>
      </c>
      <c r="H140" s="9">
        <f t="shared" si="58"/>
        <v>140.30999999999997</v>
      </c>
      <c r="I140" s="12">
        <v>1.6167824074074073E-3</v>
      </c>
      <c r="J140" s="11">
        <f t="shared" si="59"/>
        <v>1.6167824074074073E-3</v>
      </c>
      <c r="K140" s="9">
        <f t="shared" si="60"/>
        <v>139.69</v>
      </c>
      <c r="L140" s="10">
        <v>6</v>
      </c>
      <c r="M140" s="9">
        <f t="shared" si="61"/>
        <v>145.69</v>
      </c>
      <c r="N140" s="15">
        <f t="shared" si="62"/>
        <v>140.30999999999997</v>
      </c>
    </row>
    <row r="141" spans="1:14" x14ac:dyDescent="0.2">
      <c r="A141" s="15">
        <v>5</v>
      </c>
      <c r="B141" s="14" t="s">
        <v>82</v>
      </c>
      <c r="C141" s="13" t="s">
        <v>17</v>
      </c>
      <c r="D141" s="12">
        <v>1.5817129629629629E-3</v>
      </c>
      <c r="E141" s="11">
        <f t="shared" si="56"/>
        <v>1.5817129629629629E-3</v>
      </c>
      <c r="F141" s="9">
        <f t="shared" si="57"/>
        <v>136.66</v>
      </c>
      <c r="G141" s="10">
        <v>4</v>
      </c>
      <c r="H141" s="9">
        <f t="shared" si="58"/>
        <v>140.66</v>
      </c>
      <c r="I141" s="12">
        <v>1.569675925925926E-3</v>
      </c>
      <c r="J141" s="11">
        <f t="shared" si="59"/>
        <v>1.569675925925926E-3</v>
      </c>
      <c r="K141" s="9">
        <f t="shared" si="60"/>
        <v>135.62</v>
      </c>
      <c r="L141" s="10">
        <v>8</v>
      </c>
      <c r="M141" s="9">
        <f t="shared" si="61"/>
        <v>143.62</v>
      </c>
      <c r="N141" s="15">
        <f t="shared" si="62"/>
        <v>140.66</v>
      </c>
    </row>
    <row r="142" spans="1:14" x14ac:dyDescent="0.2">
      <c r="A142" s="15">
        <v>6</v>
      </c>
      <c r="B142" s="13" t="s">
        <v>81</v>
      </c>
      <c r="C142" s="13" t="s">
        <v>24</v>
      </c>
      <c r="D142" s="12">
        <v>1.6348379629629629E-3</v>
      </c>
      <c r="E142" s="11">
        <f t="shared" si="56"/>
        <v>1.6348379629629629E-3</v>
      </c>
      <c r="F142" s="9">
        <f t="shared" si="57"/>
        <v>141.25</v>
      </c>
      <c r="G142" s="10">
        <v>4</v>
      </c>
      <c r="H142" s="9">
        <f t="shared" si="58"/>
        <v>145.25</v>
      </c>
      <c r="I142" s="12">
        <v>1.6329861111111111E-3</v>
      </c>
      <c r="J142" s="11">
        <f t="shared" si="59"/>
        <v>1.6329861111111111E-3</v>
      </c>
      <c r="K142" s="9">
        <f t="shared" si="60"/>
        <v>141.09</v>
      </c>
      <c r="L142" s="10">
        <v>0</v>
      </c>
      <c r="M142" s="9">
        <f t="shared" si="61"/>
        <v>141.09</v>
      </c>
      <c r="N142" s="15">
        <f t="shared" si="62"/>
        <v>141.09</v>
      </c>
    </row>
    <row r="143" spans="1:14" x14ac:dyDescent="0.2">
      <c r="A143" s="15">
        <v>7</v>
      </c>
      <c r="B143" s="13" t="s">
        <v>80</v>
      </c>
      <c r="C143" s="13" t="s">
        <v>24</v>
      </c>
      <c r="D143" s="12">
        <v>1.6869212962962964E-3</v>
      </c>
      <c r="E143" s="11">
        <f t="shared" si="56"/>
        <v>1.6869212962962964E-3</v>
      </c>
      <c r="F143" s="9">
        <f t="shared" si="57"/>
        <v>145.75</v>
      </c>
      <c r="G143" s="10">
        <v>2</v>
      </c>
      <c r="H143" s="9">
        <f t="shared" si="58"/>
        <v>147.75</v>
      </c>
      <c r="I143" s="12">
        <v>1.665162037037037E-3</v>
      </c>
      <c r="J143" s="11">
        <f t="shared" si="59"/>
        <v>1.665162037037037E-3</v>
      </c>
      <c r="K143" s="9">
        <f t="shared" si="60"/>
        <v>143.87</v>
      </c>
      <c r="L143" s="10">
        <v>2</v>
      </c>
      <c r="M143" s="9">
        <f t="shared" si="61"/>
        <v>145.87</v>
      </c>
      <c r="N143" s="15">
        <f t="shared" si="62"/>
        <v>145.87</v>
      </c>
    </row>
    <row r="144" spans="1:14" x14ac:dyDescent="0.2">
      <c r="A144" s="15">
        <v>8</v>
      </c>
      <c r="B144" s="14" t="s">
        <v>79</v>
      </c>
      <c r="C144" s="13" t="s">
        <v>78</v>
      </c>
      <c r="D144" s="12">
        <v>1.6884259259259259E-3</v>
      </c>
      <c r="E144" s="11">
        <f t="shared" si="56"/>
        <v>1.6884259259259259E-3</v>
      </c>
      <c r="F144" s="9">
        <f t="shared" si="57"/>
        <v>145.88</v>
      </c>
      <c r="G144" s="10">
        <v>18</v>
      </c>
      <c r="H144" s="9">
        <f t="shared" si="58"/>
        <v>163.88</v>
      </c>
      <c r="I144" s="12">
        <v>1.7422453703703706E-3</v>
      </c>
      <c r="J144" s="11">
        <f t="shared" si="59"/>
        <v>1.7422453703703706E-3</v>
      </c>
      <c r="K144" s="9">
        <f t="shared" si="60"/>
        <v>150.53000000000003</v>
      </c>
      <c r="L144" s="10">
        <v>2</v>
      </c>
      <c r="M144" s="9">
        <f t="shared" si="61"/>
        <v>152.53000000000003</v>
      </c>
      <c r="N144" s="15">
        <f t="shared" si="62"/>
        <v>152.53000000000003</v>
      </c>
    </row>
    <row r="145" spans="1:14" x14ac:dyDescent="0.2">
      <c r="A145" s="15">
        <v>9</v>
      </c>
      <c r="B145" s="13" t="s">
        <v>77</v>
      </c>
      <c r="C145" s="13" t="s">
        <v>17</v>
      </c>
      <c r="D145" s="12">
        <v>1.8084490740740741E-3</v>
      </c>
      <c r="E145" s="11">
        <f t="shared" si="56"/>
        <v>1.8084490740740741E-3</v>
      </c>
      <c r="F145" s="9">
        <f t="shared" si="57"/>
        <v>156.25</v>
      </c>
      <c r="G145" s="10">
        <v>12</v>
      </c>
      <c r="H145" s="9">
        <f t="shared" si="58"/>
        <v>168.25</v>
      </c>
      <c r="I145" s="12">
        <v>1.8537037037037038E-3</v>
      </c>
      <c r="J145" s="11">
        <f t="shared" si="59"/>
        <v>1.8537037037037038E-3</v>
      </c>
      <c r="K145" s="9">
        <f t="shared" si="60"/>
        <v>160.16</v>
      </c>
      <c r="L145" s="10">
        <v>0</v>
      </c>
      <c r="M145" s="9">
        <f t="shared" si="61"/>
        <v>160.16</v>
      </c>
      <c r="N145" s="15">
        <f t="shared" si="62"/>
        <v>160.16</v>
      </c>
    </row>
    <row r="146" spans="1:14" x14ac:dyDescent="0.2">
      <c r="A146" s="15">
        <v>10</v>
      </c>
      <c r="B146" s="62" t="s">
        <v>76</v>
      </c>
      <c r="C146" s="13" t="s">
        <v>1</v>
      </c>
      <c r="D146" s="12">
        <v>1.6594907407407409E-3</v>
      </c>
      <c r="E146" s="11">
        <f t="shared" si="56"/>
        <v>1.6594907407407409E-3</v>
      </c>
      <c r="F146" s="9">
        <f t="shared" si="57"/>
        <v>143.38000000000002</v>
      </c>
      <c r="G146" s="10">
        <v>52</v>
      </c>
      <c r="H146" s="9">
        <f t="shared" si="58"/>
        <v>195.38000000000002</v>
      </c>
      <c r="I146" s="12">
        <v>1.6927083333333334E-3</v>
      </c>
      <c r="J146" s="11">
        <f t="shared" si="59"/>
        <v>1.6927083333333334E-3</v>
      </c>
      <c r="K146" s="9">
        <f t="shared" si="60"/>
        <v>146.25</v>
      </c>
      <c r="L146" s="10">
        <v>14</v>
      </c>
      <c r="M146" s="9">
        <f t="shared" si="61"/>
        <v>160.25</v>
      </c>
      <c r="N146" s="15">
        <f t="shared" si="62"/>
        <v>160.25</v>
      </c>
    </row>
    <row r="147" spans="1:14" x14ac:dyDescent="0.2">
      <c r="A147" s="15">
        <v>11</v>
      </c>
      <c r="B147" s="63" t="s">
        <v>75</v>
      </c>
      <c r="C147" s="13" t="s">
        <v>1</v>
      </c>
      <c r="D147" s="12">
        <v>1.805902777777778E-3</v>
      </c>
      <c r="E147" s="11">
        <f t="shared" si="56"/>
        <v>1.805902777777778E-3</v>
      </c>
      <c r="F147" s="9">
        <f t="shared" si="57"/>
        <v>156.03000000000003</v>
      </c>
      <c r="G147" s="10">
        <v>8</v>
      </c>
      <c r="H147" s="9">
        <f t="shared" si="58"/>
        <v>164.03000000000003</v>
      </c>
      <c r="I147" s="12">
        <v>1.9798611111111111E-3</v>
      </c>
      <c r="J147" s="11">
        <f t="shared" si="59"/>
        <v>1.9798611111111111E-3</v>
      </c>
      <c r="K147" s="9">
        <f t="shared" si="60"/>
        <v>171.06</v>
      </c>
      <c r="L147" s="10">
        <v>6</v>
      </c>
      <c r="M147" s="9">
        <f t="shared" si="61"/>
        <v>177.06</v>
      </c>
      <c r="N147" s="15">
        <f t="shared" si="62"/>
        <v>164.03000000000003</v>
      </c>
    </row>
    <row r="148" spans="1:14" x14ac:dyDescent="0.2">
      <c r="A148" s="15">
        <v>12</v>
      </c>
      <c r="B148" s="14" t="s">
        <v>74</v>
      </c>
      <c r="C148" s="13" t="s">
        <v>58</v>
      </c>
      <c r="D148" s="12">
        <v>1.9788194444444445E-3</v>
      </c>
      <c r="E148" s="11">
        <f t="shared" si="56"/>
        <v>1.9788194444444445E-3</v>
      </c>
      <c r="F148" s="9">
        <f t="shared" si="57"/>
        <v>170.97</v>
      </c>
      <c r="G148" s="10">
        <v>2</v>
      </c>
      <c r="H148" s="9">
        <f t="shared" si="58"/>
        <v>172.97</v>
      </c>
      <c r="I148" s="12">
        <v>1.8685185185185185E-3</v>
      </c>
      <c r="J148" s="11">
        <f t="shared" si="59"/>
        <v>1.8685185185185185E-3</v>
      </c>
      <c r="K148" s="9">
        <f t="shared" si="60"/>
        <v>161.44</v>
      </c>
      <c r="L148" s="10">
        <v>10</v>
      </c>
      <c r="M148" s="9">
        <f t="shared" si="61"/>
        <v>171.44</v>
      </c>
      <c r="N148" s="15">
        <f t="shared" si="62"/>
        <v>171.44</v>
      </c>
    </row>
    <row r="149" spans="1:14" x14ac:dyDescent="0.2">
      <c r="A149" s="15">
        <v>13</v>
      </c>
      <c r="B149" s="14" t="s">
        <v>73</v>
      </c>
      <c r="C149" s="13" t="s">
        <v>17</v>
      </c>
      <c r="D149" s="12">
        <v>1.8673611111111111E-3</v>
      </c>
      <c r="E149" s="11">
        <f t="shared" si="56"/>
        <v>1.8673611111111111E-3</v>
      </c>
      <c r="F149" s="9">
        <f t="shared" si="57"/>
        <v>161.34</v>
      </c>
      <c r="G149" s="10">
        <v>62</v>
      </c>
      <c r="H149" s="9">
        <f t="shared" si="58"/>
        <v>223.34</v>
      </c>
      <c r="I149" s="12">
        <v>1.9010416666666665E-3</v>
      </c>
      <c r="J149" s="11">
        <f t="shared" si="59"/>
        <v>1.9010416666666665E-3</v>
      </c>
      <c r="K149" s="9">
        <f t="shared" si="60"/>
        <v>164.25</v>
      </c>
      <c r="L149" s="10">
        <v>10</v>
      </c>
      <c r="M149" s="9">
        <f t="shared" si="61"/>
        <v>174.25</v>
      </c>
      <c r="N149" s="15">
        <f t="shared" si="62"/>
        <v>174.25</v>
      </c>
    </row>
    <row r="150" spans="1:14" x14ac:dyDescent="0.2">
      <c r="A150" s="15">
        <v>14</v>
      </c>
      <c r="B150" s="13" t="s">
        <v>72</v>
      </c>
      <c r="C150" s="13" t="s">
        <v>22</v>
      </c>
      <c r="D150" s="12">
        <v>1.9900462962962966E-3</v>
      </c>
      <c r="E150" s="11">
        <f t="shared" si="56"/>
        <v>1.9900462962962966E-3</v>
      </c>
      <c r="F150" s="9">
        <f t="shared" si="57"/>
        <v>171.94000000000003</v>
      </c>
      <c r="G150" s="10">
        <v>4</v>
      </c>
      <c r="H150" s="9">
        <f t="shared" si="58"/>
        <v>175.94000000000003</v>
      </c>
      <c r="I150" s="12">
        <v>1.949537037037037E-3</v>
      </c>
      <c r="J150" s="11">
        <f t="shared" si="59"/>
        <v>1.949537037037037E-3</v>
      </c>
      <c r="K150" s="9">
        <f t="shared" si="60"/>
        <v>168.44</v>
      </c>
      <c r="L150" s="10">
        <v>6</v>
      </c>
      <c r="M150" s="9">
        <f t="shared" si="61"/>
        <v>174.44</v>
      </c>
      <c r="N150" s="15">
        <f t="shared" si="62"/>
        <v>174.44</v>
      </c>
    </row>
    <row r="151" spans="1:14" x14ac:dyDescent="0.2">
      <c r="A151" s="15">
        <v>15</v>
      </c>
      <c r="B151" s="14" t="s">
        <v>71</v>
      </c>
      <c r="C151" s="13" t="s">
        <v>1</v>
      </c>
      <c r="D151" s="12">
        <v>1.9440972222222223E-3</v>
      </c>
      <c r="E151" s="11">
        <f t="shared" si="56"/>
        <v>1.9440972222222223E-3</v>
      </c>
      <c r="F151" s="9">
        <f t="shared" si="57"/>
        <v>167.97</v>
      </c>
      <c r="G151" s="10">
        <v>14</v>
      </c>
      <c r="H151" s="9">
        <f t="shared" si="58"/>
        <v>181.97</v>
      </c>
      <c r="I151" s="12">
        <v>2.0688657407407405E-3</v>
      </c>
      <c r="J151" s="11">
        <f t="shared" si="59"/>
        <v>2.0688657407407405E-3</v>
      </c>
      <c r="K151" s="9">
        <f t="shared" si="60"/>
        <v>178.74999999999997</v>
      </c>
      <c r="L151" s="10">
        <v>14</v>
      </c>
      <c r="M151" s="9">
        <f t="shared" si="61"/>
        <v>192.74999999999997</v>
      </c>
      <c r="N151" s="15">
        <f t="shared" si="62"/>
        <v>181.97</v>
      </c>
    </row>
    <row r="152" spans="1:14" x14ac:dyDescent="0.2">
      <c r="A152" s="15">
        <v>16</v>
      </c>
      <c r="B152" s="14" t="s">
        <v>70</v>
      </c>
      <c r="C152" s="13" t="s">
        <v>17</v>
      </c>
      <c r="D152" s="12">
        <v>2.0898148148148147E-3</v>
      </c>
      <c r="E152" s="11">
        <f t="shared" si="56"/>
        <v>2.0898148148148147E-3</v>
      </c>
      <c r="F152" s="9">
        <f t="shared" si="57"/>
        <v>180.56</v>
      </c>
      <c r="G152" s="10">
        <v>20</v>
      </c>
      <c r="H152" s="9">
        <f t="shared" si="58"/>
        <v>200.56</v>
      </c>
      <c r="I152" s="12">
        <v>2.0609953703703702E-3</v>
      </c>
      <c r="J152" s="11">
        <f t="shared" si="59"/>
        <v>2.0609953703703702E-3</v>
      </c>
      <c r="K152" s="9">
        <f t="shared" si="60"/>
        <v>178.07</v>
      </c>
      <c r="L152" s="10">
        <v>8</v>
      </c>
      <c r="M152" s="9">
        <f t="shared" si="61"/>
        <v>186.07</v>
      </c>
      <c r="N152" s="15">
        <f t="shared" si="62"/>
        <v>186.07</v>
      </c>
    </row>
    <row r="153" spans="1:14" x14ac:dyDescent="0.2">
      <c r="A153" s="15">
        <v>17</v>
      </c>
      <c r="B153" s="13" t="s">
        <v>69</v>
      </c>
      <c r="C153" s="13" t="s">
        <v>1</v>
      </c>
      <c r="D153" s="12">
        <v>2.0258101851851852E-3</v>
      </c>
      <c r="E153" s="11">
        <f t="shared" si="56"/>
        <v>2.0258101851851852E-3</v>
      </c>
      <c r="F153" s="9">
        <f t="shared" si="57"/>
        <v>175.03</v>
      </c>
      <c r="G153" s="10">
        <v>16</v>
      </c>
      <c r="H153" s="9">
        <f t="shared" si="58"/>
        <v>191.03</v>
      </c>
      <c r="I153" s="12">
        <v>2.0377314814814815E-3</v>
      </c>
      <c r="J153" s="11">
        <f t="shared" si="59"/>
        <v>2.0377314814814815E-3</v>
      </c>
      <c r="K153" s="9">
        <f t="shared" si="60"/>
        <v>176.06</v>
      </c>
      <c r="L153" s="10">
        <v>12</v>
      </c>
      <c r="M153" s="9">
        <f t="shared" si="61"/>
        <v>188.06</v>
      </c>
      <c r="N153" s="15">
        <f t="shared" si="62"/>
        <v>188.06</v>
      </c>
    </row>
    <row r="154" spans="1:14" x14ac:dyDescent="0.2">
      <c r="A154" s="15">
        <v>18</v>
      </c>
      <c r="B154" s="14" t="s">
        <v>68</v>
      </c>
      <c r="C154" s="13" t="s">
        <v>1</v>
      </c>
      <c r="D154" s="12">
        <v>2.4077546296296295E-3</v>
      </c>
      <c r="E154" s="11">
        <f t="shared" si="56"/>
        <v>2.4077546296296295E-3</v>
      </c>
      <c r="F154" s="9">
        <f t="shared" si="57"/>
        <v>208.03</v>
      </c>
      <c r="G154" s="10">
        <v>8</v>
      </c>
      <c r="H154" s="9">
        <f t="shared" si="58"/>
        <v>216.03</v>
      </c>
      <c r="I154" s="12">
        <v>2.4067129629629629E-3</v>
      </c>
      <c r="J154" s="11">
        <f t="shared" si="59"/>
        <v>2.4067129629629629E-3</v>
      </c>
      <c r="K154" s="9">
        <f t="shared" si="60"/>
        <v>207.94</v>
      </c>
      <c r="L154" s="10">
        <v>2</v>
      </c>
      <c r="M154" s="9">
        <f t="shared" si="61"/>
        <v>209.94</v>
      </c>
      <c r="N154" s="15">
        <f t="shared" si="62"/>
        <v>209.94</v>
      </c>
    </row>
    <row r="155" spans="1:14" x14ac:dyDescent="0.2">
      <c r="A155" s="15">
        <v>19</v>
      </c>
      <c r="B155" s="13" t="s">
        <v>67</v>
      </c>
      <c r="C155" s="13" t="s">
        <v>1</v>
      </c>
      <c r="D155" s="12">
        <v>2.3017361111111107E-3</v>
      </c>
      <c r="E155" s="11">
        <f t="shared" si="56"/>
        <v>2.3017361111111107E-3</v>
      </c>
      <c r="F155" s="9">
        <f t="shared" si="57"/>
        <v>198.86999999999998</v>
      </c>
      <c r="G155" s="10">
        <v>12</v>
      </c>
      <c r="H155" s="9">
        <f t="shared" si="58"/>
        <v>210.86999999999998</v>
      </c>
      <c r="I155" s="12">
        <v>2.3328703703703701E-3</v>
      </c>
      <c r="J155" s="11">
        <f t="shared" si="59"/>
        <v>2.3328703703703701E-3</v>
      </c>
      <c r="K155" s="9">
        <f t="shared" si="60"/>
        <v>201.55999999999997</v>
      </c>
      <c r="L155" s="10">
        <v>12</v>
      </c>
      <c r="M155" s="9">
        <f t="shared" si="61"/>
        <v>213.55999999999997</v>
      </c>
      <c r="N155" s="15">
        <f t="shared" si="62"/>
        <v>210.86999999999998</v>
      </c>
    </row>
    <row r="156" spans="1:14" x14ac:dyDescent="0.2">
      <c r="A156" s="15">
        <v>20</v>
      </c>
      <c r="B156" s="14" t="s">
        <v>66</v>
      </c>
      <c r="C156" s="13" t="s">
        <v>0</v>
      </c>
      <c r="D156" s="12">
        <v>2.6761574074074079E-3</v>
      </c>
      <c r="E156" s="11">
        <f t="shared" si="56"/>
        <v>2.6761574074074079E-3</v>
      </c>
      <c r="F156" s="9">
        <f t="shared" si="57"/>
        <v>231.22000000000006</v>
      </c>
      <c r="G156" s="10">
        <v>14</v>
      </c>
      <c r="H156" s="9">
        <f t="shared" si="58"/>
        <v>245.22000000000006</v>
      </c>
      <c r="I156" s="12">
        <v>2.2826388888888887E-3</v>
      </c>
      <c r="J156" s="11">
        <f t="shared" si="59"/>
        <v>2.2826388888888887E-3</v>
      </c>
      <c r="K156" s="9">
        <f t="shared" si="60"/>
        <v>197.22</v>
      </c>
      <c r="L156" s="10">
        <v>58</v>
      </c>
      <c r="M156" s="9">
        <f t="shared" si="61"/>
        <v>255.22</v>
      </c>
      <c r="N156" s="15">
        <f t="shared" si="62"/>
        <v>245.22000000000006</v>
      </c>
    </row>
    <row r="157" spans="1:14" x14ac:dyDescent="0.2">
      <c r="A157" s="15">
        <v>21</v>
      </c>
      <c r="B157" s="13" t="s">
        <v>65</v>
      </c>
      <c r="C157" s="13" t="s">
        <v>1</v>
      </c>
      <c r="D157" s="12">
        <v>2.5966435185185185E-3</v>
      </c>
      <c r="E157" s="11">
        <f t="shared" si="56"/>
        <v>2.5966435185185185E-3</v>
      </c>
      <c r="F157" s="9">
        <f t="shared" si="57"/>
        <v>224.35</v>
      </c>
      <c r="G157" s="10">
        <v>68</v>
      </c>
      <c r="H157" s="9">
        <f t="shared" si="58"/>
        <v>292.35000000000002</v>
      </c>
      <c r="I157" s="12">
        <v>2.8146990740740741E-3</v>
      </c>
      <c r="J157" s="11">
        <f t="shared" si="59"/>
        <v>2.8146990740740741E-3</v>
      </c>
      <c r="K157" s="9">
        <f t="shared" si="60"/>
        <v>243.19</v>
      </c>
      <c r="L157" s="10">
        <v>8</v>
      </c>
      <c r="M157" s="9">
        <f t="shared" si="61"/>
        <v>251.19</v>
      </c>
      <c r="N157" s="15">
        <f t="shared" si="62"/>
        <v>251.19</v>
      </c>
    </row>
    <row r="158" spans="1:14" x14ac:dyDescent="0.2">
      <c r="A158" s="15">
        <v>22</v>
      </c>
      <c r="B158" s="13" t="s">
        <v>64</v>
      </c>
      <c r="C158" s="13" t="s">
        <v>24</v>
      </c>
      <c r="D158" s="12">
        <v>2.2300925925925925E-3</v>
      </c>
      <c r="E158" s="11">
        <f t="shared" si="56"/>
        <v>2.2300925925925925E-3</v>
      </c>
      <c r="F158" s="9">
        <f t="shared" si="57"/>
        <v>192.68</v>
      </c>
      <c r="G158" s="10">
        <v>62</v>
      </c>
      <c r="H158" s="9">
        <f t="shared" si="58"/>
        <v>254.68</v>
      </c>
      <c r="I158" s="12">
        <v>2.2868055555555554E-3</v>
      </c>
      <c r="J158" s="11">
        <f t="shared" si="59"/>
        <v>2.2868055555555554E-3</v>
      </c>
      <c r="K158" s="9">
        <f t="shared" si="60"/>
        <v>197.57999999999998</v>
      </c>
      <c r="L158" s="10">
        <v>70</v>
      </c>
      <c r="M158" s="9">
        <f t="shared" si="61"/>
        <v>267.58</v>
      </c>
      <c r="N158" s="15">
        <f t="shared" si="62"/>
        <v>254.68</v>
      </c>
    </row>
    <row r="159" spans="1:14" x14ac:dyDescent="0.2">
      <c r="A159" s="22"/>
      <c r="B159" s="21" t="s">
        <v>63</v>
      </c>
      <c r="C159" s="59" t="s">
        <v>62</v>
      </c>
      <c r="D159" s="60"/>
      <c r="E159" s="60"/>
      <c r="F159" s="61"/>
      <c r="G159" s="18"/>
      <c r="H159" s="17"/>
      <c r="I159" s="20"/>
      <c r="J159" s="11"/>
      <c r="K159" s="19"/>
      <c r="L159" s="18"/>
      <c r="M159" s="17"/>
      <c r="N159" s="22"/>
    </row>
    <row r="160" spans="1:14" x14ac:dyDescent="0.2">
      <c r="A160" s="15">
        <v>1</v>
      </c>
      <c r="B160" s="14" t="s">
        <v>61</v>
      </c>
      <c r="C160" s="13" t="s">
        <v>24</v>
      </c>
      <c r="D160" s="12">
        <v>1.6145833333333333E-3</v>
      </c>
      <c r="E160" s="11">
        <f t="shared" ref="E160:E168" si="63">D160</f>
        <v>1.6145833333333333E-3</v>
      </c>
      <c r="F160" s="9">
        <f t="shared" ref="F160:F167" si="64">E160*86400</f>
        <v>139.5</v>
      </c>
      <c r="G160" s="10">
        <v>0</v>
      </c>
      <c r="H160" s="9">
        <f t="shared" ref="H160:H167" si="65">F160+G160</f>
        <v>139.5</v>
      </c>
      <c r="I160" s="12">
        <v>1.5633101851851852E-3</v>
      </c>
      <c r="J160" s="11">
        <f t="shared" ref="J160:J168" si="66">I160</f>
        <v>1.5633101851851852E-3</v>
      </c>
      <c r="K160" s="9">
        <f t="shared" ref="K160:K168" si="67">J160*86400</f>
        <v>135.07</v>
      </c>
      <c r="L160" s="10">
        <v>6</v>
      </c>
      <c r="M160" s="9">
        <f t="shared" ref="M160:M168" si="68">K160+L160</f>
        <v>141.07</v>
      </c>
      <c r="N160" s="8">
        <f t="shared" ref="N160:N168" si="69">IF(H160&lt;M160,H160,M160)</f>
        <v>139.5</v>
      </c>
    </row>
    <row r="161" spans="1:14" x14ac:dyDescent="0.2">
      <c r="A161" s="15">
        <v>2</v>
      </c>
      <c r="B161" s="63" t="s">
        <v>60</v>
      </c>
      <c r="C161" s="13" t="s">
        <v>1</v>
      </c>
      <c r="D161" s="57">
        <v>1.6532407407407407E-3</v>
      </c>
      <c r="E161" s="58">
        <f t="shared" si="63"/>
        <v>1.6532407407407407E-3</v>
      </c>
      <c r="F161" s="9">
        <f t="shared" si="64"/>
        <v>142.84</v>
      </c>
      <c r="G161" s="10">
        <v>6</v>
      </c>
      <c r="H161" s="9">
        <f t="shared" si="65"/>
        <v>148.84</v>
      </c>
      <c r="I161" s="12">
        <v>1.6688657407407407E-3</v>
      </c>
      <c r="J161" s="11">
        <f t="shared" si="66"/>
        <v>1.6688657407407407E-3</v>
      </c>
      <c r="K161" s="9">
        <f t="shared" si="67"/>
        <v>144.19</v>
      </c>
      <c r="L161" s="10">
        <v>2</v>
      </c>
      <c r="M161" s="9">
        <f t="shared" si="68"/>
        <v>146.19</v>
      </c>
      <c r="N161" s="8">
        <f t="shared" si="69"/>
        <v>146.19</v>
      </c>
    </row>
    <row r="162" spans="1:14" x14ac:dyDescent="0.2">
      <c r="A162" s="15">
        <v>3</v>
      </c>
      <c r="B162" s="13" t="s">
        <v>59</v>
      </c>
      <c r="C162" s="13" t="s">
        <v>58</v>
      </c>
      <c r="D162" s="12">
        <v>1.8084490740740741E-3</v>
      </c>
      <c r="E162" s="11">
        <f t="shared" si="63"/>
        <v>1.8084490740740741E-3</v>
      </c>
      <c r="F162" s="9">
        <f t="shared" si="64"/>
        <v>156.25</v>
      </c>
      <c r="G162" s="10">
        <v>2</v>
      </c>
      <c r="H162" s="9">
        <f t="shared" si="65"/>
        <v>158.25</v>
      </c>
      <c r="I162" s="12">
        <v>1.6833333333333333E-3</v>
      </c>
      <c r="J162" s="11">
        <f t="shared" si="66"/>
        <v>1.6833333333333333E-3</v>
      </c>
      <c r="K162" s="9">
        <f t="shared" si="67"/>
        <v>145.44</v>
      </c>
      <c r="L162" s="10">
        <v>4</v>
      </c>
      <c r="M162" s="9">
        <f t="shared" si="68"/>
        <v>149.44</v>
      </c>
      <c r="N162" s="8">
        <f t="shared" si="69"/>
        <v>149.44</v>
      </c>
    </row>
    <row r="163" spans="1:14" x14ac:dyDescent="0.2">
      <c r="A163" s="15">
        <v>4</v>
      </c>
      <c r="B163" s="62" t="s">
        <v>57</v>
      </c>
      <c r="C163" s="13" t="s">
        <v>3</v>
      </c>
      <c r="D163" s="12">
        <v>1.8210648148148151E-3</v>
      </c>
      <c r="E163" s="11">
        <f t="shared" si="63"/>
        <v>1.8210648148148151E-3</v>
      </c>
      <c r="F163" s="9">
        <f t="shared" si="64"/>
        <v>157.34000000000003</v>
      </c>
      <c r="G163" s="10">
        <v>2</v>
      </c>
      <c r="H163" s="9">
        <f t="shared" si="65"/>
        <v>159.34000000000003</v>
      </c>
      <c r="I163" s="12">
        <v>1.7401620370370372E-3</v>
      </c>
      <c r="J163" s="11">
        <f t="shared" si="66"/>
        <v>1.7401620370370372E-3</v>
      </c>
      <c r="K163" s="9">
        <f t="shared" si="67"/>
        <v>150.35000000000002</v>
      </c>
      <c r="L163" s="10">
        <v>2</v>
      </c>
      <c r="M163" s="9">
        <f t="shared" si="68"/>
        <v>152.35000000000002</v>
      </c>
      <c r="N163" s="8">
        <f t="shared" si="69"/>
        <v>152.35000000000002</v>
      </c>
    </row>
    <row r="164" spans="1:14" x14ac:dyDescent="0.2">
      <c r="A164" s="15">
        <v>5</v>
      </c>
      <c r="B164" s="14" t="s">
        <v>56</v>
      </c>
      <c r="C164" s="13" t="s">
        <v>4</v>
      </c>
      <c r="D164" s="12">
        <v>1.7871527777777779E-3</v>
      </c>
      <c r="E164" s="11">
        <f t="shared" si="63"/>
        <v>1.7871527777777779E-3</v>
      </c>
      <c r="F164" s="9">
        <f t="shared" si="64"/>
        <v>154.41000000000003</v>
      </c>
      <c r="G164" s="10">
        <v>14</v>
      </c>
      <c r="H164" s="9">
        <f t="shared" si="65"/>
        <v>168.41000000000003</v>
      </c>
      <c r="I164" s="12">
        <v>1.8118055555555554E-3</v>
      </c>
      <c r="J164" s="11">
        <f t="shared" si="66"/>
        <v>1.8118055555555554E-3</v>
      </c>
      <c r="K164" s="9">
        <f t="shared" si="67"/>
        <v>156.54</v>
      </c>
      <c r="L164" s="10">
        <v>4</v>
      </c>
      <c r="M164" s="9">
        <f t="shared" si="68"/>
        <v>160.54</v>
      </c>
      <c r="N164" s="8">
        <f t="shared" si="69"/>
        <v>160.54</v>
      </c>
    </row>
    <row r="165" spans="1:14" x14ac:dyDescent="0.2">
      <c r="A165" s="15">
        <v>6</v>
      </c>
      <c r="B165" s="14" t="s">
        <v>55</v>
      </c>
      <c r="C165" s="13" t="s">
        <v>17</v>
      </c>
      <c r="D165" s="12">
        <v>1.8215277777777778E-3</v>
      </c>
      <c r="E165" s="11">
        <f t="shared" si="63"/>
        <v>1.8215277777777778E-3</v>
      </c>
      <c r="F165" s="9">
        <f t="shared" si="64"/>
        <v>157.38</v>
      </c>
      <c r="G165" s="10">
        <v>6</v>
      </c>
      <c r="H165" s="9">
        <f t="shared" si="65"/>
        <v>163.38</v>
      </c>
      <c r="I165" s="12">
        <v>1.7466435185185182E-3</v>
      </c>
      <c r="J165" s="11">
        <f t="shared" si="66"/>
        <v>1.7466435185185182E-3</v>
      </c>
      <c r="K165" s="9">
        <f t="shared" si="67"/>
        <v>150.90999999999997</v>
      </c>
      <c r="L165" s="10">
        <v>14</v>
      </c>
      <c r="M165" s="9">
        <f t="shared" si="68"/>
        <v>164.90999999999997</v>
      </c>
      <c r="N165" s="8">
        <f t="shared" si="69"/>
        <v>163.38</v>
      </c>
    </row>
    <row r="166" spans="1:14" x14ac:dyDescent="0.2">
      <c r="A166" s="15">
        <v>7</v>
      </c>
      <c r="B166" s="62" t="s">
        <v>54</v>
      </c>
      <c r="C166" s="13" t="s">
        <v>53</v>
      </c>
      <c r="D166" s="12">
        <v>1.9245370370370369E-3</v>
      </c>
      <c r="E166" s="11">
        <f t="shared" si="63"/>
        <v>1.9245370370370369E-3</v>
      </c>
      <c r="F166" s="9">
        <f t="shared" si="64"/>
        <v>166.27999999999997</v>
      </c>
      <c r="G166" s="10">
        <v>10</v>
      </c>
      <c r="H166" s="9">
        <f t="shared" si="65"/>
        <v>176.27999999999997</v>
      </c>
      <c r="I166" s="12">
        <v>1.987847222222222E-3</v>
      </c>
      <c r="J166" s="11">
        <f t="shared" si="66"/>
        <v>1.987847222222222E-3</v>
      </c>
      <c r="K166" s="9">
        <f t="shared" si="67"/>
        <v>171.74999999999997</v>
      </c>
      <c r="L166" s="10">
        <v>56</v>
      </c>
      <c r="M166" s="9">
        <f t="shared" si="68"/>
        <v>227.74999999999997</v>
      </c>
      <c r="N166" s="8">
        <f t="shared" si="69"/>
        <v>176.27999999999997</v>
      </c>
    </row>
    <row r="167" spans="1:14" x14ac:dyDescent="0.2">
      <c r="A167" s="15">
        <v>8</v>
      </c>
      <c r="B167" s="13" t="s">
        <v>52</v>
      </c>
      <c r="C167" s="13" t="s">
        <v>0</v>
      </c>
      <c r="D167" s="12">
        <v>2.0641203703703702E-3</v>
      </c>
      <c r="E167" s="11">
        <f t="shared" si="63"/>
        <v>2.0641203703703702E-3</v>
      </c>
      <c r="F167" s="9">
        <f t="shared" si="64"/>
        <v>178.33999999999997</v>
      </c>
      <c r="G167" s="10">
        <v>58</v>
      </c>
      <c r="H167" s="9">
        <f t="shared" si="65"/>
        <v>236.33999999999997</v>
      </c>
      <c r="I167" s="12">
        <v>2.4306712962962967E-3</v>
      </c>
      <c r="J167" s="11">
        <f t="shared" si="66"/>
        <v>2.4306712962962967E-3</v>
      </c>
      <c r="K167" s="9">
        <f t="shared" si="67"/>
        <v>210.01000000000002</v>
      </c>
      <c r="L167" s="10">
        <v>16</v>
      </c>
      <c r="M167" s="9">
        <f t="shared" si="68"/>
        <v>226.01000000000002</v>
      </c>
      <c r="N167" s="8">
        <f t="shared" si="69"/>
        <v>226.01000000000002</v>
      </c>
    </row>
    <row r="168" spans="1:14" x14ac:dyDescent="0.2">
      <c r="A168" s="15">
        <v>9</v>
      </c>
      <c r="B168" s="14" t="s">
        <v>51</v>
      </c>
      <c r="C168" s="13" t="s">
        <v>17</v>
      </c>
      <c r="D168" s="12" t="s">
        <v>50</v>
      </c>
      <c r="E168" s="11" t="str">
        <f t="shared" si="63"/>
        <v>99:99,99</v>
      </c>
      <c r="F168" s="9">
        <v>999</v>
      </c>
      <c r="G168" s="10">
        <v>999</v>
      </c>
      <c r="H168" s="9">
        <v>999</v>
      </c>
      <c r="I168" s="12">
        <v>2.366550925925926E-3</v>
      </c>
      <c r="J168" s="11">
        <f t="shared" si="66"/>
        <v>2.366550925925926E-3</v>
      </c>
      <c r="K168" s="9">
        <f t="shared" si="67"/>
        <v>204.47</v>
      </c>
      <c r="L168" s="10">
        <v>62</v>
      </c>
      <c r="M168" s="9">
        <f t="shared" si="68"/>
        <v>266.47000000000003</v>
      </c>
      <c r="N168" s="8">
        <f t="shared" si="69"/>
        <v>266.47000000000003</v>
      </c>
    </row>
    <row r="169" spans="1:14" x14ac:dyDescent="0.2">
      <c r="A169" s="29"/>
      <c r="B169" s="28"/>
      <c r="C169" s="28"/>
      <c r="D169" s="27"/>
      <c r="E169" s="26"/>
      <c r="F169" s="24"/>
      <c r="G169" s="25"/>
      <c r="H169" s="24"/>
      <c r="I169" s="27"/>
      <c r="J169" s="26"/>
      <c r="K169" s="24"/>
      <c r="L169" s="25"/>
      <c r="M169" s="24"/>
      <c r="N169" s="23"/>
    </row>
    <row r="170" spans="1:14" x14ac:dyDescent="0.2">
      <c r="A170" s="22"/>
      <c r="B170" s="21" t="s">
        <v>49</v>
      </c>
      <c r="C170" s="21" t="s">
        <v>48</v>
      </c>
      <c r="D170" s="20"/>
      <c r="E170" s="11"/>
      <c r="F170" s="19"/>
      <c r="G170" s="18"/>
      <c r="H170" s="17"/>
      <c r="I170" s="20"/>
      <c r="J170" s="11"/>
      <c r="K170" s="19"/>
      <c r="L170" s="18"/>
      <c r="M170" s="17"/>
      <c r="N170" s="16"/>
    </row>
    <row r="171" spans="1:14" x14ac:dyDescent="0.2">
      <c r="A171" s="15">
        <v>1</v>
      </c>
      <c r="B171" s="14" t="s">
        <v>47</v>
      </c>
      <c r="C171" s="13" t="s">
        <v>4</v>
      </c>
      <c r="D171" s="12">
        <v>1.4857638888888889E-3</v>
      </c>
      <c r="E171" s="11">
        <f>D171</f>
        <v>1.4857638888888889E-3</v>
      </c>
      <c r="F171" s="9">
        <f>E171*86400</f>
        <v>128.37</v>
      </c>
      <c r="G171" s="10">
        <v>8</v>
      </c>
      <c r="H171" s="9">
        <f>F171+G171</f>
        <v>136.37</v>
      </c>
      <c r="I171" s="12">
        <v>1.4782407407407409E-3</v>
      </c>
      <c r="J171" s="11">
        <f>I171</f>
        <v>1.4782407407407409E-3</v>
      </c>
      <c r="K171" s="9">
        <f>J171*86400</f>
        <v>127.72000000000001</v>
      </c>
      <c r="L171" s="10">
        <v>0</v>
      </c>
      <c r="M171" s="9">
        <f>K171+L171</f>
        <v>127.72000000000001</v>
      </c>
      <c r="N171" s="8">
        <f>IF(H171&lt;M171,H171,M171)</f>
        <v>127.72000000000001</v>
      </c>
    </row>
    <row r="172" spans="1:14" x14ac:dyDescent="0.2">
      <c r="A172" s="15">
        <v>2</v>
      </c>
      <c r="B172" s="14" t="s">
        <v>46</v>
      </c>
      <c r="C172" s="13" t="s">
        <v>1</v>
      </c>
      <c r="D172" s="12">
        <v>1.5216435185185185E-3</v>
      </c>
      <c r="E172" s="11">
        <f>D172</f>
        <v>1.5216435185185185E-3</v>
      </c>
      <c r="F172" s="9">
        <f>E172*86400</f>
        <v>131.47</v>
      </c>
      <c r="G172" s="10">
        <v>2</v>
      </c>
      <c r="H172" s="9">
        <f>F172+G172</f>
        <v>133.47</v>
      </c>
      <c r="I172" s="12">
        <v>1.5060185185185185E-3</v>
      </c>
      <c r="J172" s="11">
        <f>I172</f>
        <v>1.5060185185185185E-3</v>
      </c>
      <c r="K172" s="9">
        <f>J172*86400</f>
        <v>130.12</v>
      </c>
      <c r="L172" s="10">
        <v>2</v>
      </c>
      <c r="M172" s="9">
        <f>K172+L172</f>
        <v>132.12</v>
      </c>
      <c r="N172" s="8">
        <f>IF(H172&lt;M172,H172,M172)</f>
        <v>132.12</v>
      </c>
    </row>
    <row r="173" spans="1:14" x14ac:dyDescent="0.2">
      <c r="A173" s="15">
        <v>3</v>
      </c>
      <c r="B173" s="14" t="s">
        <v>45</v>
      </c>
      <c r="C173" s="13" t="s">
        <v>0</v>
      </c>
      <c r="D173" s="12">
        <v>1.5458333333333333E-3</v>
      </c>
      <c r="E173" s="11">
        <f>D173</f>
        <v>1.5458333333333333E-3</v>
      </c>
      <c r="F173" s="9">
        <f>E173*86400</f>
        <v>133.56</v>
      </c>
      <c r="G173" s="10">
        <v>8</v>
      </c>
      <c r="H173" s="9">
        <f>F173+G173</f>
        <v>141.56</v>
      </c>
      <c r="I173" s="12">
        <v>1.5895833333333335E-3</v>
      </c>
      <c r="J173" s="11">
        <f>I173</f>
        <v>1.5895833333333335E-3</v>
      </c>
      <c r="K173" s="9">
        <f>J173*86400</f>
        <v>137.34</v>
      </c>
      <c r="L173" s="10">
        <v>10</v>
      </c>
      <c r="M173" s="9">
        <f>K173+L173</f>
        <v>147.34</v>
      </c>
      <c r="N173" s="8">
        <f>IF(H173&lt;M173,H173,M173)</f>
        <v>141.56</v>
      </c>
    </row>
    <row r="174" spans="1:14" x14ac:dyDescent="0.2">
      <c r="A174" s="15">
        <v>4</v>
      </c>
      <c r="B174" s="63" t="s">
        <v>44</v>
      </c>
      <c r="C174" s="13" t="s">
        <v>1</v>
      </c>
      <c r="D174" s="12">
        <v>1.6428240740740741E-3</v>
      </c>
      <c r="E174" s="11">
        <f>D174</f>
        <v>1.6428240740740741E-3</v>
      </c>
      <c r="F174" s="9">
        <f>E174*86400</f>
        <v>141.94</v>
      </c>
      <c r="G174" s="10">
        <v>8</v>
      </c>
      <c r="H174" s="9">
        <f>F174+G174</f>
        <v>149.94</v>
      </c>
      <c r="I174" s="12">
        <v>1.6746527777777777E-3</v>
      </c>
      <c r="J174" s="11">
        <f>I174</f>
        <v>1.6746527777777777E-3</v>
      </c>
      <c r="K174" s="9">
        <f>J174*86400</f>
        <v>144.69</v>
      </c>
      <c r="L174" s="10">
        <v>0</v>
      </c>
      <c r="M174" s="9">
        <f>K174+L174</f>
        <v>144.69</v>
      </c>
      <c r="N174" s="8">
        <f>IF(H174&lt;M174,H174,M174)</f>
        <v>144.69</v>
      </c>
    </row>
    <row r="175" spans="1:14" x14ac:dyDescent="0.2">
      <c r="A175" s="29"/>
      <c r="B175" s="28"/>
      <c r="C175" s="28"/>
      <c r="D175" s="27"/>
      <c r="E175" s="26"/>
      <c r="F175" s="24"/>
      <c r="G175" s="25"/>
      <c r="H175" s="24"/>
      <c r="I175" s="27"/>
      <c r="J175" s="26"/>
      <c r="K175" s="24"/>
      <c r="L175" s="25"/>
      <c r="M175" s="24"/>
      <c r="N175" s="23"/>
    </row>
    <row r="176" spans="1:14" x14ac:dyDescent="0.2">
      <c r="A176" s="22"/>
      <c r="B176" s="21" t="s">
        <v>43</v>
      </c>
      <c r="C176" s="21" t="s">
        <v>42</v>
      </c>
      <c r="D176" s="20"/>
      <c r="E176" s="11"/>
      <c r="F176" s="19"/>
      <c r="G176" s="18"/>
      <c r="H176" s="17"/>
      <c r="I176" s="20"/>
      <c r="J176" s="11"/>
      <c r="K176" s="19"/>
      <c r="L176" s="18"/>
      <c r="M176" s="17"/>
      <c r="N176" s="22"/>
    </row>
    <row r="177" spans="1:14" x14ac:dyDescent="0.2">
      <c r="A177" s="15">
        <v>1</v>
      </c>
      <c r="B177" s="13" t="s">
        <v>41</v>
      </c>
      <c r="C177" s="13" t="s">
        <v>22</v>
      </c>
      <c r="D177" s="12">
        <v>1.7339120370370371E-3</v>
      </c>
      <c r="E177" s="11">
        <f>D177</f>
        <v>1.7339120370370371E-3</v>
      </c>
      <c r="F177" s="9">
        <f>E177*86400</f>
        <v>149.81</v>
      </c>
      <c r="G177" s="10">
        <v>6</v>
      </c>
      <c r="H177" s="9">
        <f>F177+G177</f>
        <v>155.81</v>
      </c>
      <c r="I177" s="12">
        <v>1.7231481481481481E-3</v>
      </c>
      <c r="J177" s="11">
        <f>I177</f>
        <v>1.7231481481481481E-3</v>
      </c>
      <c r="K177" s="9">
        <f>J177*86400</f>
        <v>148.88</v>
      </c>
      <c r="L177" s="10">
        <v>0</v>
      </c>
      <c r="M177" s="9">
        <f>K177+L177</f>
        <v>148.88</v>
      </c>
      <c r="N177" s="15">
        <f>IF(H177&lt;M177,H177,M177)</f>
        <v>148.88</v>
      </c>
    </row>
    <row r="178" spans="1:14" x14ac:dyDescent="0.2">
      <c r="A178" s="15">
        <v>2</v>
      </c>
      <c r="B178" s="62" t="s">
        <v>40</v>
      </c>
      <c r="C178" s="13" t="s">
        <v>1</v>
      </c>
      <c r="D178" s="12">
        <v>1.7567129629629627E-3</v>
      </c>
      <c r="E178" s="11">
        <f>D178</f>
        <v>1.7567129629629627E-3</v>
      </c>
      <c r="F178" s="9">
        <f>E178*86400</f>
        <v>151.77999999999997</v>
      </c>
      <c r="G178" s="10">
        <v>12</v>
      </c>
      <c r="H178" s="9">
        <f>F178+G178</f>
        <v>163.77999999999997</v>
      </c>
      <c r="I178" s="12">
        <v>1.7277777777777777E-3</v>
      </c>
      <c r="J178" s="11">
        <f>I178</f>
        <v>1.7277777777777777E-3</v>
      </c>
      <c r="K178" s="9">
        <f>J178*86400</f>
        <v>149.28</v>
      </c>
      <c r="L178" s="10">
        <v>6</v>
      </c>
      <c r="M178" s="9">
        <f>K178+L178</f>
        <v>155.28</v>
      </c>
      <c r="N178" s="15">
        <f>IF(H178&lt;M178,H178,M178)</f>
        <v>155.28</v>
      </c>
    </row>
    <row r="179" spans="1:14" x14ac:dyDescent="0.2">
      <c r="A179" s="15">
        <v>3</v>
      </c>
      <c r="B179" s="13" t="s">
        <v>39</v>
      </c>
      <c r="C179" s="13" t="s">
        <v>24</v>
      </c>
      <c r="D179" s="12">
        <v>2.1042824074074076E-3</v>
      </c>
      <c r="E179" s="11">
        <f>D179</f>
        <v>2.1042824074074076E-3</v>
      </c>
      <c r="F179" s="9">
        <f>E179*86400</f>
        <v>181.81</v>
      </c>
      <c r="G179" s="10">
        <v>8</v>
      </c>
      <c r="H179" s="9">
        <f>F179+G179</f>
        <v>189.81</v>
      </c>
      <c r="I179" s="12">
        <v>2.0655092592592596E-3</v>
      </c>
      <c r="J179" s="11">
        <f>I179</f>
        <v>2.0655092592592596E-3</v>
      </c>
      <c r="K179" s="9">
        <f>J179*86400</f>
        <v>178.46000000000004</v>
      </c>
      <c r="L179" s="10">
        <v>4</v>
      </c>
      <c r="M179" s="9">
        <f>K179+L179</f>
        <v>182.46000000000004</v>
      </c>
      <c r="N179" s="15">
        <f>IF(H179&lt;M179,H179,M179)</f>
        <v>182.46000000000004</v>
      </c>
    </row>
    <row r="180" spans="1:14" x14ac:dyDescent="0.2">
      <c r="A180" s="15">
        <v>4</v>
      </c>
      <c r="B180" s="62" t="s">
        <v>38</v>
      </c>
      <c r="C180" s="13" t="s">
        <v>1</v>
      </c>
      <c r="D180" s="12">
        <v>2.2059027777777775E-3</v>
      </c>
      <c r="E180" s="11">
        <f>D180</f>
        <v>2.2059027777777775E-3</v>
      </c>
      <c r="F180" s="9">
        <f>E180*86400</f>
        <v>190.58999999999997</v>
      </c>
      <c r="G180" s="10">
        <v>4</v>
      </c>
      <c r="H180" s="9">
        <f>F180+G180</f>
        <v>194.58999999999997</v>
      </c>
      <c r="I180" s="12">
        <v>2.2804398148148146E-3</v>
      </c>
      <c r="J180" s="11">
        <f>I180</f>
        <v>2.2804398148148146E-3</v>
      </c>
      <c r="K180" s="9">
        <f>J180*86400</f>
        <v>197.02999999999997</v>
      </c>
      <c r="L180" s="10">
        <v>12</v>
      </c>
      <c r="M180" s="9">
        <f>K180+L180</f>
        <v>209.02999999999997</v>
      </c>
      <c r="N180" s="15">
        <f>IF(H180&lt;M180,H180,M180)</f>
        <v>194.58999999999997</v>
      </c>
    </row>
    <row r="181" spans="1:14" x14ac:dyDescent="0.2">
      <c r="A181" s="15">
        <v>5</v>
      </c>
      <c r="B181" s="13" t="s">
        <v>37</v>
      </c>
      <c r="C181" s="13" t="s">
        <v>1</v>
      </c>
      <c r="D181" s="12">
        <v>2.5401620370370374E-3</v>
      </c>
      <c r="E181" s="11">
        <f>D181</f>
        <v>2.5401620370370374E-3</v>
      </c>
      <c r="F181" s="9">
        <f>E181*86400</f>
        <v>219.47000000000003</v>
      </c>
      <c r="G181" s="10">
        <v>20</v>
      </c>
      <c r="H181" s="9">
        <f>F181+G181</f>
        <v>239.47000000000003</v>
      </c>
      <c r="I181" s="12">
        <v>2.5585648148148152E-3</v>
      </c>
      <c r="J181" s="11">
        <f>I181</f>
        <v>2.5585648148148152E-3</v>
      </c>
      <c r="K181" s="9">
        <f>J181*86400</f>
        <v>221.06000000000003</v>
      </c>
      <c r="L181" s="10">
        <v>18</v>
      </c>
      <c r="M181" s="9">
        <f>K181+L181</f>
        <v>239.06000000000003</v>
      </c>
      <c r="N181" s="15">
        <f>IF(H181&lt;M181,H181,M181)</f>
        <v>239.06000000000003</v>
      </c>
    </row>
    <row r="182" spans="1:14" x14ac:dyDescent="0.2">
      <c r="A182" s="29"/>
      <c r="B182" s="28"/>
      <c r="C182" s="28"/>
      <c r="D182" s="27"/>
      <c r="E182" s="26"/>
      <c r="F182" s="24"/>
      <c r="G182" s="25"/>
      <c r="H182" s="24"/>
      <c r="I182" s="27"/>
      <c r="J182" s="26"/>
      <c r="K182" s="24"/>
      <c r="L182" s="25"/>
      <c r="M182" s="24"/>
      <c r="N182" s="23"/>
    </row>
    <row r="183" spans="1:14" x14ac:dyDescent="0.2">
      <c r="A183" s="22"/>
      <c r="B183" s="21" t="s">
        <v>36</v>
      </c>
      <c r="C183" s="21" t="s">
        <v>35</v>
      </c>
      <c r="D183" s="20"/>
      <c r="E183" s="11"/>
      <c r="F183" s="19"/>
      <c r="G183" s="18"/>
      <c r="H183" s="17"/>
      <c r="I183" s="20"/>
      <c r="J183" s="11"/>
      <c r="K183" s="19"/>
      <c r="L183" s="18"/>
      <c r="M183" s="17"/>
      <c r="N183" s="16"/>
    </row>
    <row r="184" spans="1:14" x14ac:dyDescent="0.2">
      <c r="A184" s="15">
        <v>1</v>
      </c>
      <c r="B184" s="14" t="s">
        <v>34</v>
      </c>
      <c r="C184" s="13" t="s">
        <v>1</v>
      </c>
      <c r="D184" s="12">
        <v>1.4195601851851852E-3</v>
      </c>
      <c r="E184" s="11">
        <f t="shared" ref="E184:E200" si="70">D184</f>
        <v>1.4195601851851852E-3</v>
      </c>
      <c r="F184" s="9">
        <f t="shared" ref="F184:F200" si="71">E184*86400</f>
        <v>122.64999999999999</v>
      </c>
      <c r="G184" s="10">
        <v>0</v>
      </c>
      <c r="H184" s="9">
        <f t="shared" ref="H184:H200" si="72">F184+G184</f>
        <v>122.64999999999999</v>
      </c>
      <c r="I184" s="12">
        <v>1.4377314814814815E-3</v>
      </c>
      <c r="J184" s="11">
        <f t="shared" ref="J184:J200" si="73">I184</f>
        <v>1.4377314814814815E-3</v>
      </c>
      <c r="K184" s="9">
        <f t="shared" ref="K184:K200" si="74">J184*86400</f>
        <v>124.22</v>
      </c>
      <c r="L184" s="10">
        <v>4</v>
      </c>
      <c r="M184" s="9">
        <f t="shared" ref="M184:M200" si="75">K184+L184</f>
        <v>128.22</v>
      </c>
      <c r="N184" s="8">
        <f t="shared" ref="N184:N200" si="76">IF(H184&lt;M184,H184,M184)</f>
        <v>122.64999999999999</v>
      </c>
    </row>
    <row r="185" spans="1:14" x14ac:dyDescent="0.2">
      <c r="A185" s="15">
        <v>2</v>
      </c>
      <c r="B185" s="14" t="s">
        <v>5</v>
      </c>
      <c r="C185" s="13" t="s">
        <v>4</v>
      </c>
      <c r="D185" s="12">
        <v>1.5114583333333332E-3</v>
      </c>
      <c r="E185" s="11">
        <f t="shared" si="70"/>
        <v>1.5114583333333332E-3</v>
      </c>
      <c r="F185" s="9">
        <f t="shared" si="71"/>
        <v>130.58999999999997</v>
      </c>
      <c r="G185" s="10">
        <v>4</v>
      </c>
      <c r="H185" s="9">
        <f t="shared" si="72"/>
        <v>134.58999999999997</v>
      </c>
      <c r="I185" s="12">
        <v>1.5614583333333333E-3</v>
      </c>
      <c r="J185" s="11">
        <f t="shared" si="73"/>
        <v>1.5614583333333333E-3</v>
      </c>
      <c r="K185" s="9">
        <f t="shared" si="74"/>
        <v>134.91</v>
      </c>
      <c r="L185" s="10">
        <v>10</v>
      </c>
      <c r="M185" s="9">
        <f t="shared" si="75"/>
        <v>144.91</v>
      </c>
      <c r="N185" s="8">
        <f t="shared" si="76"/>
        <v>134.58999999999997</v>
      </c>
    </row>
    <row r="186" spans="1:14" x14ac:dyDescent="0.2">
      <c r="A186" s="15">
        <v>3</v>
      </c>
      <c r="B186" s="14" t="s">
        <v>33</v>
      </c>
      <c r="C186" s="13" t="s">
        <v>22</v>
      </c>
      <c r="D186" s="12">
        <v>1.5628472222222224E-3</v>
      </c>
      <c r="E186" s="11">
        <f t="shared" si="70"/>
        <v>1.5628472222222224E-3</v>
      </c>
      <c r="F186" s="9">
        <f t="shared" si="71"/>
        <v>135.03000000000003</v>
      </c>
      <c r="G186" s="10">
        <v>10</v>
      </c>
      <c r="H186" s="9">
        <f t="shared" si="72"/>
        <v>145.03000000000003</v>
      </c>
      <c r="I186" s="12">
        <v>1.5436342592592594E-3</v>
      </c>
      <c r="J186" s="11">
        <f t="shared" si="73"/>
        <v>1.5436342592592594E-3</v>
      </c>
      <c r="K186" s="9">
        <f t="shared" si="74"/>
        <v>133.37</v>
      </c>
      <c r="L186" s="10">
        <v>4</v>
      </c>
      <c r="M186" s="9">
        <f t="shared" si="75"/>
        <v>137.37</v>
      </c>
      <c r="N186" s="8">
        <f t="shared" si="76"/>
        <v>137.37</v>
      </c>
    </row>
    <row r="187" spans="1:14" x14ac:dyDescent="0.2">
      <c r="A187" s="15">
        <v>4</v>
      </c>
      <c r="B187" s="30" t="s">
        <v>32</v>
      </c>
      <c r="C187" s="13" t="s">
        <v>26</v>
      </c>
      <c r="D187" s="12">
        <v>1.7653935185185186E-3</v>
      </c>
      <c r="E187" s="11">
        <f t="shared" si="70"/>
        <v>1.7653935185185186E-3</v>
      </c>
      <c r="F187" s="9">
        <f t="shared" si="71"/>
        <v>152.53</v>
      </c>
      <c r="G187" s="10">
        <v>4</v>
      </c>
      <c r="H187" s="9">
        <f t="shared" si="72"/>
        <v>156.53</v>
      </c>
      <c r="I187" s="12">
        <v>1.632638888888889E-3</v>
      </c>
      <c r="J187" s="11">
        <f t="shared" si="73"/>
        <v>1.632638888888889E-3</v>
      </c>
      <c r="K187" s="9">
        <f t="shared" si="74"/>
        <v>141.06</v>
      </c>
      <c r="L187" s="10">
        <v>0</v>
      </c>
      <c r="M187" s="9">
        <f t="shared" si="75"/>
        <v>141.06</v>
      </c>
      <c r="N187" s="8">
        <f t="shared" si="76"/>
        <v>141.06</v>
      </c>
    </row>
    <row r="188" spans="1:14" x14ac:dyDescent="0.2">
      <c r="A188" s="15">
        <v>5</v>
      </c>
      <c r="B188" s="14" t="s">
        <v>31</v>
      </c>
      <c r="C188" s="13" t="s">
        <v>0</v>
      </c>
      <c r="D188" s="12">
        <v>1.6337962962962964E-3</v>
      </c>
      <c r="E188" s="11">
        <f t="shared" si="70"/>
        <v>1.6337962962962964E-3</v>
      </c>
      <c r="F188" s="9">
        <f t="shared" si="71"/>
        <v>141.16</v>
      </c>
      <c r="G188" s="10">
        <v>12</v>
      </c>
      <c r="H188" s="9">
        <f t="shared" si="72"/>
        <v>153.16</v>
      </c>
      <c r="I188" s="12">
        <v>1.671412037037037E-3</v>
      </c>
      <c r="J188" s="11">
        <f t="shared" si="73"/>
        <v>1.671412037037037E-3</v>
      </c>
      <c r="K188" s="9">
        <f t="shared" si="74"/>
        <v>144.41</v>
      </c>
      <c r="L188" s="10">
        <v>4</v>
      </c>
      <c r="M188" s="9">
        <f t="shared" si="75"/>
        <v>148.41</v>
      </c>
      <c r="N188" s="8">
        <f t="shared" si="76"/>
        <v>148.41</v>
      </c>
    </row>
    <row r="189" spans="1:14" x14ac:dyDescent="0.2">
      <c r="A189" s="15">
        <v>6</v>
      </c>
      <c r="B189" s="13" t="s">
        <v>30</v>
      </c>
      <c r="C189" s="13" t="s">
        <v>17</v>
      </c>
      <c r="D189" s="12">
        <v>1.6508101851851851E-3</v>
      </c>
      <c r="E189" s="11">
        <f t="shared" si="70"/>
        <v>1.6508101851851851E-3</v>
      </c>
      <c r="F189" s="9">
        <f t="shared" si="71"/>
        <v>142.63</v>
      </c>
      <c r="G189" s="10">
        <v>10</v>
      </c>
      <c r="H189" s="9">
        <f t="shared" si="72"/>
        <v>152.63</v>
      </c>
      <c r="I189" s="12">
        <v>1.6547453703703704E-3</v>
      </c>
      <c r="J189" s="11">
        <f t="shared" si="73"/>
        <v>1.6547453703703704E-3</v>
      </c>
      <c r="K189" s="9">
        <f t="shared" si="74"/>
        <v>142.97</v>
      </c>
      <c r="L189" s="10">
        <v>6</v>
      </c>
      <c r="M189" s="9">
        <f t="shared" si="75"/>
        <v>148.97</v>
      </c>
      <c r="N189" s="8">
        <f t="shared" si="76"/>
        <v>148.97</v>
      </c>
    </row>
    <row r="190" spans="1:14" x14ac:dyDescent="0.2">
      <c r="A190" s="15">
        <v>7</v>
      </c>
      <c r="B190" s="14" t="s">
        <v>29</v>
      </c>
      <c r="C190" s="13" t="s">
        <v>24</v>
      </c>
      <c r="D190" s="12">
        <v>1.8120370370370371E-3</v>
      </c>
      <c r="E190" s="11">
        <f t="shared" si="70"/>
        <v>1.8120370370370371E-3</v>
      </c>
      <c r="F190" s="9">
        <f t="shared" si="71"/>
        <v>156.56</v>
      </c>
      <c r="G190" s="10">
        <v>10</v>
      </c>
      <c r="H190" s="9">
        <f t="shared" si="72"/>
        <v>166.56</v>
      </c>
      <c r="I190" s="12">
        <v>1.7407407407407408E-3</v>
      </c>
      <c r="J190" s="11">
        <f t="shared" si="73"/>
        <v>1.7407407407407408E-3</v>
      </c>
      <c r="K190" s="9">
        <f t="shared" si="74"/>
        <v>150.4</v>
      </c>
      <c r="L190" s="10">
        <v>6</v>
      </c>
      <c r="M190" s="9">
        <f t="shared" si="75"/>
        <v>156.4</v>
      </c>
      <c r="N190" s="8">
        <f t="shared" si="76"/>
        <v>156.4</v>
      </c>
    </row>
    <row r="191" spans="1:14" x14ac:dyDescent="0.2">
      <c r="A191" s="15">
        <v>8</v>
      </c>
      <c r="B191" s="14" t="s">
        <v>203</v>
      </c>
      <c r="C191" s="13" t="s">
        <v>0</v>
      </c>
      <c r="D191" s="12">
        <v>1.6886574074074076E-3</v>
      </c>
      <c r="E191" s="11">
        <f t="shared" si="70"/>
        <v>1.6886574074074076E-3</v>
      </c>
      <c r="F191" s="9">
        <f t="shared" si="71"/>
        <v>145.9</v>
      </c>
      <c r="G191" s="10">
        <v>12</v>
      </c>
      <c r="H191" s="9">
        <f t="shared" si="72"/>
        <v>157.9</v>
      </c>
      <c r="I191" s="12">
        <v>1.7653935185185186E-3</v>
      </c>
      <c r="J191" s="11">
        <f t="shared" si="73"/>
        <v>1.7653935185185186E-3</v>
      </c>
      <c r="K191" s="9">
        <f t="shared" si="74"/>
        <v>152.53</v>
      </c>
      <c r="L191" s="10">
        <v>14</v>
      </c>
      <c r="M191" s="9">
        <f t="shared" si="75"/>
        <v>166.53</v>
      </c>
      <c r="N191" s="8">
        <f t="shared" si="76"/>
        <v>157.9</v>
      </c>
    </row>
    <row r="192" spans="1:14" x14ac:dyDescent="0.2">
      <c r="A192" s="15">
        <v>9</v>
      </c>
      <c r="B192" s="14" t="s">
        <v>28</v>
      </c>
      <c r="C192" s="13" t="s">
        <v>11</v>
      </c>
      <c r="D192" s="12">
        <v>1.819675925925926E-3</v>
      </c>
      <c r="E192" s="11">
        <f t="shared" si="70"/>
        <v>1.819675925925926E-3</v>
      </c>
      <c r="F192" s="9">
        <f t="shared" si="71"/>
        <v>157.22</v>
      </c>
      <c r="G192" s="10">
        <v>58</v>
      </c>
      <c r="H192" s="9">
        <f t="shared" si="72"/>
        <v>215.22</v>
      </c>
      <c r="I192" s="12">
        <v>1.7947916666666668E-3</v>
      </c>
      <c r="J192" s="11">
        <f t="shared" si="73"/>
        <v>1.7947916666666668E-3</v>
      </c>
      <c r="K192" s="9">
        <f t="shared" si="74"/>
        <v>155.07000000000002</v>
      </c>
      <c r="L192" s="10">
        <v>8</v>
      </c>
      <c r="M192" s="9">
        <f t="shared" si="75"/>
        <v>163.07000000000002</v>
      </c>
      <c r="N192" s="8">
        <f t="shared" si="76"/>
        <v>163.07000000000002</v>
      </c>
    </row>
    <row r="193" spans="1:14" x14ac:dyDescent="0.2">
      <c r="A193" s="15">
        <v>10</v>
      </c>
      <c r="B193" s="14" t="s">
        <v>27</v>
      </c>
      <c r="C193" s="13" t="s">
        <v>26</v>
      </c>
      <c r="D193" s="12">
        <v>2.0305555555555554E-3</v>
      </c>
      <c r="E193" s="11">
        <f t="shared" si="70"/>
        <v>2.0305555555555554E-3</v>
      </c>
      <c r="F193" s="9">
        <f t="shared" si="71"/>
        <v>175.44</v>
      </c>
      <c r="G193" s="10">
        <v>10</v>
      </c>
      <c r="H193" s="9">
        <f t="shared" si="72"/>
        <v>185.44</v>
      </c>
      <c r="I193" s="12">
        <v>2.0023148148148148E-3</v>
      </c>
      <c r="J193" s="11">
        <f t="shared" si="73"/>
        <v>2.0023148148148148E-3</v>
      </c>
      <c r="K193" s="9">
        <f t="shared" si="74"/>
        <v>173</v>
      </c>
      <c r="L193" s="10">
        <v>12</v>
      </c>
      <c r="M193" s="9">
        <f t="shared" si="75"/>
        <v>185</v>
      </c>
      <c r="N193" s="8">
        <f t="shared" si="76"/>
        <v>185</v>
      </c>
    </row>
    <row r="194" spans="1:14" x14ac:dyDescent="0.2">
      <c r="A194" s="15">
        <v>11</v>
      </c>
      <c r="B194" s="13" t="s">
        <v>25</v>
      </c>
      <c r="C194" s="13" t="s">
        <v>24</v>
      </c>
      <c r="D194" s="12">
        <v>2.0150462962962965E-3</v>
      </c>
      <c r="E194" s="11">
        <f t="shared" si="70"/>
        <v>2.0150462962962965E-3</v>
      </c>
      <c r="F194" s="9">
        <f t="shared" si="71"/>
        <v>174.10000000000002</v>
      </c>
      <c r="G194" s="10">
        <v>12</v>
      </c>
      <c r="H194" s="9">
        <f t="shared" si="72"/>
        <v>186.10000000000002</v>
      </c>
      <c r="I194" s="12">
        <v>2.145949074074074E-3</v>
      </c>
      <c r="J194" s="11">
        <f t="shared" si="73"/>
        <v>2.145949074074074E-3</v>
      </c>
      <c r="K194" s="9">
        <f t="shared" si="74"/>
        <v>185.41</v>
      </c>
      <c r="L194" s="10">
        <v>6</v>
      </c>
      <c r="M194" s="9">
        <f t="shared" si="75"/>
        <v>191.41</v>
      </c>
      <c r="N194" s="8">
        <f t="shared" si="76"/>
        <v>186.10000000000002</v>
      </c>
    </row>
    <row r="195" spans="1:14" x14ac:dyDescent="0.2">
      <c r="A195" s="15">
        <v>13</v>
      </c>
      <c r="B195" s="14" t="s">
        <v>23</v>
      </c>
      <c r="C195" s="13" t="s">
        <v>22</v>
      </c>
      <c r="D195" s="12">
        <v>2.8663194444444443E-3</v>
      </c>
      <c r="E195" s="11">
        <f t="shared" si="70"/>
        <v>2.8663194444444443E-3</v>
      </c>
      <c r="F195" s="9">
        <f t="shared" si="71"/>
        <v>247.64999999999998</v>
      </c>
      <c r="G195" s="10">
        <v>62</v>
      </c>
      <c r="H195" s="9">
        <f t="shared" si="72"/>
        <v>309.64999999999998</v>
      </c>
      <c r="I195" s="12">
        <v>2.0887731481481482E-3</v>
      </c>
      <c r="J195" s="11">
        <f t="shared" si="73"/>
        <v>2.0887731481481482E-3</v>
      </c>
      <c r="K195" s="9">
        <f t="shared" si="74"/>
        <v>180.47</v>
      </c>
      <c r="L195" s="10">
        <v>12</v>
      </c>
      <c r="M195" s="9">
        <f t="shared" si="75"/>
        <v>192.47</v>
      </c>
      <c r="N195" s="8">
        <f t="shared" si="76"/>
        <v>192.47</v>
      </c>
    </row>
    <row r="196" spans="1:14" x14ac:dyDescent="0.2">
      <c r="A196" s="15">
        <v>14</v>
      </c>
      <c r="B196" s="14" t="s">
        <v>21</v>
      </c>
      <c r="C196" s="13" t="s">
        <v>1</v>
      </c>
      <c r="D196" s="12">
        <v>2.1722222222222225E-3</v>
      </c>
      <c r="E196" s="11">
        <f t="shared" si="70"/>
        <v>2.1722222222222225E-3</v>
      </c>
      <c r="F196" s="9">
        <f t="shared" si="71"/>
        <v>187.68000000000004</v>
      </c>
      <c r="G196" s="10">
        <v>8</v>
      </c>
      <c r="H196" s="9">
        <f t="shared" si="72"/>
        <v>195.68000000000004</v>
      </c>
      <c r="I196" s="12">
        <v>2.0486111111111113E-3</v>
      </c>
      <c r="J196" s="11">
        <f t="shared" si="73"/>
        <v>2.0486111111111113E-3</v>
      </c>
      <c r="K196" s="9">
        <f t="shared" si="74"/>
        <v>177.00000000000003</v>
      </c>
      <c r="L196" s="10">
        <v>60</v>
      </c>
      <c r="M196" s="9">
        <f t="shared" si="75"/>
        <v>237.00000000000003</v>
      </c>
      <c r="N196" s="8">
        <f t="shared" si="76"/>
        <v>195.68000000000004</v>
      </c>
    </row>
    <row r="197" spans="1:14" x14ac:dyDescent="0.2">
      <c r="A197" s="15">
        <v>15</v>
      </c>
      <c r="B197" s="13" t="s">
        <v>20</v>
      </c>
      <c r="C197" s="13" t="s">
        <v>1</v>
      </c>
      <c r="D197" s="12">
        <v>2.3284722222222218E-3</v>
      </c>
      <c r="E197" s="11">
        <f t="shared" si="70"/>
        <v>2.3284722222222218E-3</v>
      </c>
      <c r="F197" s="9">
        <f t="shared" si="71"/>
        <v>201.17999999999995</v>
      </c>
      <c r="G197" s="10">
        <v>20</v>
      </c>
      <c r="H197" s="9">
        <f t="shared" si="72"/>
        <v>221.17999999999995</v>
      </c>
      <c r="I197" s="12">
        <v>2.2978009259259258E-3</v>
      </c>
      <c r="J197" s="11">
        <f t="shared" si="73"/>
        <v>2.2978009259259258E-3</v>
      </c>
      <c r="K197" s="9">
        <f t="shared" si="74"/>
        <v>198.53</v>
      </c>
      <c r="L197" s="10">
        <v>136</v>
      </c>
      <c r="M197" s="9">
        <f t="shared" si="75"/>
        <v>334.53</v>
      </c>
      <c r="N197" s="8">
        <f t="shared" si="76"/>
        <v>221.17999999999995</v>
      </c>
    </row>
    <row r="198" spans="1:14" x14ac:dyDescent="0.2">
      <c r="A198" s="15">
        <v>16</v>
      </c>
      <c r="B198" s="14" t="s">
        <v>19</v>
      </c>
      <c r="C198" s="13" t="s">
        <v>0</v>
      </c>
      <c r="D198" s="12">
        <v>2.5219907407407409E-3</v>
      </c>
      <c r="E198" s="11">
        <f t="shared" si="70"/>
        <v>2.5219907407407409E-3</v>
      </c>
      <c r="F198" s="9">
        <f t="shared" si="71"/>
        <v>217.9</v>
      </c>
      <c r="G198" s="10">
        <v>4</v>
      </c>
      <c r="H198" s="9">
        <f t="shared" si="72"/>
        <v>221.9</v>
      </c>
      <c r="I198" s="12">
        <v>2.5105324074074075E-3</v>
      </c>
      <c r="J198" s="11">
        <f t="shared" si="73"/>
        <v>2.5105324074074075E-3</v>
      </c>
      <c r="K198" s="9">
        <f t="shared" si="74"/>
        <v>216.91</v>
      </c>
      <c r="L198" s="10">
        <v>8</v>
      </c>
      <c r="M198" s="9">
        <f t="shared" si="75"/>
        <v>224.91</v>
      </c>
      <c r="N198" s="8">
        <f t="shared" si="76"/>
        <v>221.9</v>
      </c>
    </row>
    <row r="199" spans="1:14" x14ac:dyDescent="0.2">
      <c r="A199" s="15">
        <v>17</v>
      </c>
      <c r="B199" s="14" t="s">
        <v>18</v>
      </c>
      <c r="C199" s="13" t="s">
        <v>17</v>
      </c>
      <c r="D199" s="12">
        <v>2.2334490740740739E-3</v>
      </c>
      <c r="E199" s="11">
        <f t="shared" si="70"/>
        <v>2.2334490740740739E-3</v>
      </c>
      <c r="F199" s="9">
        <f t="shared" si="71"/>
        <v>192.96999999999997</v>
      </c>
      <c r="G199" s="10">
        <v>30</v>
      </c>
      <c r="H199" s="9">
        <f t="shared" si="72"/>
        <v>222.96999999999997</v>
      </c>
      <c r="I199" s="12">
        <v>2.351388888888889E-3</v>
      </c>
      <c r="J199" s="11">
        <f t="shared" si="73"/>
        <v>2.351388888888889E-3</v>
      </c>
      <c r="K199" s="9">
        <f t="shared" si="74"/>
        <v>203.16</v>
      </c>
      <c r="L199" s="10">
        <v>20</v>
      </c>
      <c r="M199" s="9">
        <f t="shared" si="75"/>
        <v>223.16</v>
      </c>
      <c r="N199" s="8">
        <f t="shared" si="76"/>
        <v>222.96999999999997</v>
      </c>
    </row>
    <row r="200" spans="1:14" x14ac:dyDescent="0.2">
      <c r="A200" s="15">
        <v>18</v>
      </c>
      <c r="B200" s="13" t="s">
        <v>16</v>
      </c>
      <c r="C200" s="13" t="s">
        <v>3</v>
      </c>
      <c r="D200" s="12">
        <v>2.0962962962962962E-3</v>
      </c>
      <c r="E200" s="11">
        <f t="shared" si="70"/>
        <v>2.0962962962962962E-3</v>
      </c>
      <c r="F200" s="9">
        <f t="shared" si="71"/>
        <v>181.12</v>
      </c>
      <c r="G200" s="10">
        <v>92</v>
      </c>
      <c r="H200" s="9">
        <f t="shared" si="72"/>
        <v>273.12</v>
      </c>
      <c r="I200" s="12">
        <v>2.2692129629629629E-3</v>
      </c>
      <c r="J200" s="11">
        <f t="shared" si="73"/>
        <v>2.2692129629629629E-3</v>
      </c>
      <c r="K200" s="9">
        <f t="shared" si="74"/>
        <v>196.06</v>
      </c>
      <c r="L200" s="10">
        <v>80</v>
      </c>
      <c r="M200" s="9">
        <f t="shared" si="75"/>
        <v>276.06</v>
      </c>
      <c r="N200" s="8">
        <f t="shared" si="76"/>
        <v>273.12</v>
      </c>
    </row>
    <row r="201" spans="1:14" x14ac:dyDescent="0.2">
      <c r="A201" s="29"/>
      <c r="B201" s="28"/>
      <c r="C201" s="28"/>
      <c r="D201" s="27"/>
      <c r="E201" s="26"/>
      <c r="F201" s="24"/>
      <c r="G201" s="25"/>
      <c r="H201" s="24"/>
      <c r="I201" s="27"/>
      <c r="J201" s="26"/>
      <c r="K201" s="24"/>
      <c r="L201" s="25"/>
      <c r="M201" s="24"/>
      <c r="N201" s="23"/>
    </row>
    <row r="202" spans="1:14" x14ac:dyDescent="0.2">
      <c r="A202" s="22"/>
      <c r="B202" s="21" t="s">
        <v>15</v>
      </c>
      <c r="C202" s="21" t="s">
        <v>14</v>
      </c>
      <c r="D202" s="20"/>
      <c r="E202" s="11"/>
      <c r="F202" s="19"/>
      <c r="G202" s="18"/>
      <c r="H202" s="17"/>
      <c r="I202" s="20"/>
      <c r="J202" s="11"/>
      <c r="K202" s="19"/>
      <c r="L202" s="18"/>
      <c r="M202" s="17"/>
      <c r="N202" s="16"/>
    </row>
    <row r="203" spans="1:14" x14ac:dyDescent="0.2">
      <c r="A203" s="15">
        <v>1</v>
      </c>
      <c r="B203" s="14" t="s">
        <v>204</v>
      </c>
      <c r="C203" s="13" t="s">
        <v>3</v>
      </c>
      <c r="D203" s="12">
        <v>1.726273148148148E-3</v>
      </c>
      <c r="E203" s="11">
        <f t="shared" ref="E203:E208" si="77">D203</f>
        <v>1.726273148148148E-3</v>
      </c>
      <c r="F203" s="9">
        <f t="shared" ref="F203:F208" si="78">E203*86400</f>
        <v>149.14999999999998</v>
      </c>
      <c r="G203" s="10">
        <v>4</v>
      </c>
      <c r="H203" s="9">
        <f t="shared" ref="H203:H208" si="79">F203+G203</f>
        <v>153.14999999999998</v>
      </c>
      <c r="I203" s="12">
        <v>1.7350694444444445E-3</v>
      </c>
      <c r="J203" s="11">
        <f t="shared" ref="J203:J208" si="80">I203</f>
        <v>1.7350694444444445E-3</v>
      </c>
      <c r="K203" s="9">
        <f t="shared" ref="K203:K208" si="81">J203*86400</f>
        <v>149.91</v>
      </c>
      <c r="L203" s="10">
        <v>4</v>
      </c>
      <c r="M203" s="9">
        <f t="shared" ref="M203:M208" si="82">K203+L203</f>
        <v>153.91</v>
      </c>
      <c r="N203" s="8">
        <f t="shared" ref="N203:N208" si="83">IF(H203&lt;M203,H203,M203)</f>
        <v>153.14999999999998</v>
      </c>
    </row>
    <row r="204" spans="1:14" x14ac:dyDescent="0.2">
      <c r="A204" s="15">
        <v>2</v>
      </c>
      <c r="B204" s="13" t="s">
        <v>13</v>
      </c>
      <c r="C204" s="13" t="s">
        <v>1</v>
      </c>
      <c r="D204" s="12">
        <v>1.8244212962962962E-3</v>
      </c>
      <c r="E204" s="11">
        <f t="shared" si="77"/>
        <v>1.8244212962962962E-3</v>
      </c>
      <c r="F204" s="9">
        <f t="shared" si="78"/>
        <v>157.63</v>
      </c>
      <c r="G204" s="10">
        <v>8</v>
      </c>
      <c r="H204" s="9">
        <f t="shared" si="79"/>
        <v>165.63</v>
      </c>
      <c r="I204" s="12">
        <v>1.7398148148148147E-3</v>
      </c>
      <c r="J204" s="11">
        <f t="shared" si="80"/>
        <v>1.7398148148148147E-3</v>
      </c>
      <c r="K204" s="9">
        <f t="shared" si="81"/>
        <v>150.32</v>
      </c>
      <c r="L204" s="10">
        <v>4</v>
      </c>
      <c r="M204" s="9">
        <f t="shared" si="82"/>
        <v>154.32</v>
      </c>
      <c r="N204" s="8">
        <f t="shared" si="83"/>
        <v>154.32</v>
      </c>
    </row>
    <row r="205" spans="1:14" x14ac:dyDescent="0.2">
      <c r="A205" s="15">
        <v>3</v>
      </c>
      <c r="B205" s="13" t="s">
        <v>205</v>
      </c>
      <c r="C205" s="13" t="s">
        <v>0</v>
      </c>
      <c r="D205" s="12">
        <v>1.7809027777777777E-3</v>
      </c>
      <c r="E205" s="11">
        <f t="shared" si="77"/>
        <v>1.7809027777777777E-3</v>
      </c>
      <c r="F205" s="9">
        <f t="shared" si="78"/>
        <v>153.87</v>
      </c>
      <c r="G205" s="10">
        <v>8</v>
      </c>
      <c r="H205" s="9">
        <f t="shared" si="79"/>
        <v>161.87</v>
      </c>
      <c r="I205" s="12">
        <v>1.7922453703703705E-3</v>
      </c>
      <c r="J205" s="11">
        <f t="shared" si="80"/>
        <v>1.7922453703703705E-3</v>
      </c>
      <c r="K205" s="9">
        <f t="shared" si="81"/>
        <v>154.85000000000002</v>
      </c>
      <c r="L205" s="10">
        <v>12</v>
      </c>
      <c r="M205" s="9">
        <f t="shared" si="82"/>
        <v>166.85000000000002</v>
      </c>
      <c r="N205" s="8">
        <f t="shared" si="83"/>
        <v>161.87</v>
      </c>
    </row>
    <row r="206" spans="1:14" x14ac:dyDescent="0.2">
      <c r="A206" s="15">
        <v>4</v>
      </c>
      <c r="B206" s="14" t="s">
        <v>12</v>
      </c>
      <c r="C206" s="13" t="s">
        <v>11</v>
      </c>
      <c r="D206" s="12">
        <v>2.0331018518518519E-3</v>
      </c>
      <c r="E206" s="11">
        <f t="shared" si="77"/>
        <v>2.0331018518518519E-3</v>
      </c>
      <c r="F206" s="9">
        <f t="shared" si="78"/>
        <v>175.66</v>
      </c>
      <c r="G206" s="10">
        <v>12</v>
      </c>
      <c r="H206" s="9">
        <f t="shared" si="79"/>
        <v>187.66</v>
      </c>
      <c r="I206" s="12">
        <v>2.0594907407407406E-3</v>
      </c>
      <c r="J206" s="11">
        <f t="shared" si="80"/>
        <v>2.0594907407407406E-3</v>
      </c>
      <c r="K206" s="9">
        <f t="shared" si="81"/>
        <v>177.94</v>
      </c>
      <c r="L206" s="10">
        <v>2</v>
      </c>
      <c r="M206" s="9">
        <f t="shared" si="82"/>
        <v>179.94</v>
      </c>
      <c r="N206" s="8">
        <f t="shared" si="83"/>
        <v>179.94</v>
      </c>
    </row>
    <row r="207" spans="1:14" x14ac:dyDescent="0.2">
      <c r="A207" s="15">
        <v>5</v>
      </c>
      <c r="B207" s="13" t="s">
        <v>10</v>
      </c>
      <c r="C207" s="13" t="s">
        <v>1</v>
      </c>
      <c r="D207" s="12">
        <v>2.0547453703703704E-3</v>
      </c>
      <c r="E207" s="11">
        <f t="shared" si="77"/>
        <v>2.0547453703703704E-3</v>
      </c>
      <c r="F207" s="9">
        <f t="shared" si="78"/>
        <v>177.53</v>
      </c>
      <c r="G207" s="10">
        <v>16</v>
      </c>
      <c r="H207" s="9">
        <f t="shared" si="79"/>
        <v>193.53</v>
      </c>
      <c r="I207" s="12">
        <v>2.067361111111111E-3</v>
      </c>
      <c r="J207" s="11">
        <f t="shared" si="80"/>
        <v>2.067361111111111E-3</v>
      </c>
      <c r="K207" s="9">
        <f t="shared" si="81"/>
        <v>178.61999999999998</v>
      </c>
      <c r="L207" s="10">
        <v>14</v>
      </c>
      <c r="M207" s="9">
        <f t="shared" si="82"/>
        <v>192.61999999999998</v>
      </c>
      <c r="N207" s="8">
        <f t="shared" si="83"/>
        <v>192.61999999999998</v>
      </c>
    </row>
    <row r="208" spans="1:14" x14ac:dyDescent="0.2">
      <c r="A208" s="15">
        <v>6</v>
      </c>
      <c r="B208" s="13" t="s">
        <v>9</v>
      </c>
      <c r="C208" s="13" t="s">
        <v>1</v>
      </c>
      <c r="D208" s="12">
        <v>2.2865740740740741E-3</v>
      </c>
      <c r="E208" s="11">
        <f t="shared" si="77"/>
        <v>2.2865740740740741E-3</v>
      </c>
      <c r="F208" s="9">
        <f t="shared" si="78"/>
        <v>197.56</v>
      </c>
      <c r="G208" s="10">
        <v>12</v>
      </c>
      <c r="H208" s="9">
        <f t="shared" si="79"/>
        <v>209.56</v>
      </c>
      <c r="I208" s="12">
        <v>2.2247685185185187E-3</v>
      </c>
      <c r="J208" s="11">
        <f t="shared" si="80"/>
        <v>2.2247685185185187E-3</v>
      </c>
      <c r="K208" s="9">
        <f t="shared" si="81"/>
        <v>192.22000000000003</v>
      </c>
      <c r="L208" s="10">
        <v>18</v>
      </c>
      <c r="M208" s="9">
        <f t="shared" si="82"/>
        <v>210.22000000000003</v>
      </c>
      <c r="N208" s="8">
        <f t="shared" si="83"/>
        <v>209.56</v>
      </c>
    </row>
    <row r="209" spans="1:14" x14ac:dyDescent="0.2">
      <c r="A209" s="29"/>
      <c r="B209" s="28"/>
      <c r="C209" s="28"/>
      <c r="D209" s="27"/>
      <c r="E209" s="26"/>
      <c r="F209" s="24"/>
      <c r="G209" s="25"/>
      <c r="H209" s="24"/>
      <c r="I209" s="27"/>
      <c r="J209" s="26"/>
      <c r="K209" s="24"/>
      <c r="L209" s="25"/>
      <c r="M209" s="24"/>
      <c r="N209" s="23"/>
    </row>
    <row r="210" spans="1:14" x14ac:dyDescent="0.2">
      <c r="A210" s="22"/>
      <c r="B210" s="21" t="s">
        <v>8</v>
      </c>
      <c r="C210" s="21" t="s">
        <v>7</v>
      </c>
      <c r="D210" s="20"/>
      <c r="E210" s="11"/>
      <c r="F210" s="19"/>
      <c r="G210" s="18"/>
      <c r="H210" s="17"/>
      <c r="I210" s="20"/>
      <c r="J210" s="11"/>
      <c r="K210" s="19"/>
      <c r="L210" s="18"/>
      <c r="M210" s="17"/>
      <c r="N210" s="16"/>
    </row>
    <row r="211" spans="1:14" x14ac:dyDescent="0.2">
      <c r="A211" s="15">
        <v>1</v>
      </c>
      <c r="B211" s="13" t="s">
        <v>6</v>
      </c>
      <c r="C211" s="13" t="s">
        <v>1</v>
      </c>
      <c r="D211" s="12">
        <v>1.6033564814814814E-3</v>
      </c>
      <c r="E211" s="11">
        <f>D211</f>
        <v>1.6033564814814814E-3</v>
      </c>
      <c r="F211" s="9">
        <f>E211*86400</f>
        <v>138.53</v>
      </c>
      <c r="G211" s="10">
        <v>6</v>
      </c>
      <c r="H211" s="9">
        <f>F211+G211</f>
        <v>144.53</v>
      </c>
      <c r="I211" s="12">
        <v>1.6033564814814814E-3</v>
      </c>
      <c r="J211" s="11">
        <f>I211</f>
        <v>1.6033564814814814E-3</v>
      </c>
      <c r="K211" s="9">
        <f>J211*86400</f>
        <v>138.53</v>
      </c>
      <c r="L211" s="10">
        <v>4</v>
      </c>
      <c r="M211" s="9">
        <f>K211+L211</f>
        <v>142.53</v>
      </c>
      <c r="N211" s="8">
        <f>IF(H211&lt;M211,H211,M211)</f>
        <v>142.53</v>
      </c>
    </row>
    <row r="212" spans="1:14" x14ac:dyDescent="0.2">
      <c r="A212" s="15">
        <v>2</v>
      </c>
      <c r="B212" s="14" t="s">
        <v>5</v>
      </c>
      <c r="C212" s="13" t="s">
        <v>4</v>
      </c>
      <c r="D212" s="12">
        <v>1.6196759259259261E-3</v>
      </c>
      <c r="E212" s="11">
        <f>D212</f>
        <v>1.6196759259259261E-3</v>
      </c>
      <c r="F212" s="9">
        <f>E212*86400</f>
        <v>139.94000000000003</v>
      </c>
      <c r="G212" s="10">
        <v>6</v>
      </c>
      <c r="H212" s="9">
        <f>F212+G212</f>
        <v>145.94000000000003</v>
      </c>
      <c r="I212" s="12">
        <v>1.6767361111111108E-3</v>
      </c>
      <c r="J212" s="11">
        <f>I212</f>
        <v>1.6767361111111108E-3</v>
      </c>
      <c r="K212" s="9">
        <f>J212*86400</f>
        <v>144.86999999999998</v>
      </c>
      <c r="L212" s="10">
        <v>0</v>
      </c>
      <c r="M212" s="9">
        <f>K212+L212</f>
        <v>144.86999999999998</v>
      </c>
      <c r="N212" s="8">
        <f>IF(H212&lt;M212,H212,M212)</f>
        <v>144.86999999999998</v>
      </c>
    </row>
    <row r="213" spans="1:14" x14ac:dyDescent="0.2">
      <c r="A213" s="15">
        <v>3</v>
      </c>
      <c r="B213" s="13" t="s">
        <v>204</v>
      </c>
      <c r="C213" s="13" t="s">
        <v>3</v>
      </c>
      <c r="D213" s="12">
        <v>2.0106481481481481E-3</v>
      </c>
      <c r="E213" s="11">
        <f>D213</f>
        <v>2.0106481481481481E-3</v>
      </c>
      <c r="F213" s="9">
        <f>E213*86400</f>
        <v>173.72</v>
      </c>
      <c r="G213" s="10">
        <v>6</v>
      </c>
      <c r="H213" s="9">
        <f>F213+G213</f>
        <v>179.72</v>
      </c>
      <c r="I213" s="12">
        <v>1.8692129629629629E-3</v>
      </c>
      <c r="J213" s="11">
        <f>I213</f>
        <v>1.8692129629629629E-3</v>
      </c>
      <c r="K213" s="9">
        <f>J213*86400</f>
        <v>161.5</v>
      </c>
      <c r="L213" s="10">
        <v>2</v>
      </c>
      <c r="M213" s="9">
        <f>K213+L213</f>
        <v>163.5</v>
      </c>
      <c r="N213" s="8">
        <f>IF(H213&lt;M213,H213,M213)</f>
        <v>163.5</v>
      </c>
    </row>
    <row r="214" spans="1:14" x14ac:dyDescent="0.2">
      <c r="A214" s="15">
        <v>4</v>
      </c>
      <c r="B214" s="13" t="s">
        <v>2</v>
      </c>
      <c r="C214" s="13" t="s">
        <v>1</v>
      </c>
      <c r="D214" s="12">
        <v>1.9744212962962966E-3</v>
      </c>
      <c r="E214" s="11">
        <f>D214</f>
        <v>1.9744212962962966E-3</v>
      </c>
      <c r="F214" s="9">
        <f>E214*86400</f>
        <v>170.59000000000003</v>
      </c>
      <c r="G214" s="10">
        <v>16</v>
      </c>
      <c r="H214" s="9">
        <f>F214+G214</f>
        <v>186.59000000000003</v>
      </c>
      <c r="I214" s="12">
        <v>2.0501157407407408E-3</v>
      </c>
      <c r="J214" s="11">
        <f>I214</f>
        <v>2.0501157407407408E-3</v>
      </c>
      <c r="K214" s="9">
        <f>J214*86400</f>
        <v>177.13</v>
      </c>
      <c r="L214" s="10">
        <v>0</v>
      </c>
      <c r="M214" s="9">
        <f>K214+L214</f>
        <v>177.13</v>
      </c>
      <c r="N214" s="8">
        <f>IF(H214&lt;M214,H214,M214)</f>
        <v>177.13</v>
      </c>
    </row>
    <row r="215" spans="1:14" x14ac:dyDescent="0.2">
      <c r="A215" s="15">
        <v>5</v>
      </c>
      <c r="B215" s="14" t="s">
        <v>203</v>
      </c>
      <c r="C215" s="13" t="s">
        <v>0</v>
      </c>
      <c r="D215" s="12">
        <v>2.016087962962963E-3</v>
      </c>
      <c r="E215" s="11">
        <f>D215</f>
        <v>2.016087962962963E-3</v>
      </c>
      <c r="F215" s="9">
        <f>E215*86400</f>
        <v>174.19</v>
      </c>
      <c r="G215" s="10">
        <v>8</v>
      </c>
      <c r="H215" s="9">
        <f>F215+G215</f>
        <v>182.19</v>
      </c>
      <c r="I215" s="12">
        <v>2.082986111111111E-3</v>
      </c>
      <c r="J215" s="11">
        <f>I215</f>
        <v>2.082986111111111E-3</v>
      </c>
      <c r="K215" s="9">
        <f>J215*86400</f>
        <v>179.97</v>
      </c>
      <c r="L215" s="10">
        <v>6</v>
      </c>
      <c r="M215" s="9">
        <f>K215+L215</f>
        <v>185.97</v>
      </c>
      <c r="N215" s="8">
        <f>IF(H215&lt;M215,H215,M215)</f>
        <v>182.19</v>
      </c>
    </row>
    <row r="218" spans="1:14" ht="20" x14ac:dyDescent="0.2">
      <c r="B218" s="56"/>
    </row>
  </sheetData>
  <mergeCells count="3">
    <mergeCell ref="C87:F87"/>
    <mergeCell ref="C136:F136"/>
    <mergeCell ref="C132:F132"/>
  </mergeCells>
  <pageMargins left="0.70866141732283472" right="0.70866141732283472" top="0.78740157480314965" bottom="0.78740157480314965" header="0.31496062992125984" footer="0.31496062992125984"/>
  <pageSetup paperSize="9" scale="6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</vt:lpstr>
      <vt:lpstr>'2019'!Drucktitel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Pfannmoeller</dc:creator>
  <cp:lastModifiedBy>Monika Pfannmoeller</cp:lastModifiedBy>
  <cp:lastPrinted>2019-09-30T06:39:42Z</cp:lastPrinted>
  <dcterms:created xsi:type="dcterms:W3CDTF">2019-09-29T18:05:35Z</dcterms:created>
  <dcterms:modified xsi:type="dcterms:W3CDTF">2019-09-30T06:48:06Z</dcterms:modified>
</cp:coreProperties>
</file>